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80" windowWidth="27660" windowHeight="168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30407" iterate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/>
  <c r="B5" i="2"/>
  <c r="C5"/>
  <c r="E6"/>
  <c r="D5"/>
  <c r="F6"/>
  <c r="G6"/>
  <c r="H6"/>
  <c r="B6"/>
  <c r="C6"/>
  <c r="E7"/>
  <c r="D6"/>
  <c r="F7"/>
  <c r="G7"/>
  <c r="H7"/>
  <c r="B7"/>
  <c r="C7"/>
  <c r="E8"/>
  <c r="D7"/>
  <c r="F8"/>
  <c r="G8"/>
  <c r="H8"/>
  <c r="B8"/>
  <c r="C8"/>
  <c r="E9"/>
  <c r="D8"/>
  <c r="F9"/>
  <c r="G9"/>
  <c r="H9"/>
  <c r="B9"/>
  <c r="C9"/>
  <c r="E10"/>
  <c r="D9"/>
  <c r="F10"/>
  <c r="G10"/>
  <c r="H10"/>
  <c r="B10"/>
  <c r="C10"/>
  <c r="E11"/>
  <c r="D10"/>
  <c r="F11"/>
  <c r="G11"/>
  <c r="H11"/>
  <c r="B11"/>
  <c r="C11"/>
  <c r="E12"/>
  <c r="D11"/>
  <c r="F12"/>
  <c r="G12"/>
  <c r="H12"/>
  <c r="B12"/>
  <c r="C12"/>
  <c r="E13"/>
  <c r="D12"/>
  <c r="F13"/>
  <c r="G13"/>
  <c r="H13"/>
  <c r="B13"/>
  <c r="C13"/>
  <c r="E14"/>
  <c r="D13"/>
  <c r="F14"/>
  <c r="G14"/>
  <c r="H14"/>
  <c r="B14"/>
  <c r="C14"/>
  <c r="E15"/>
  <c r="D14"/>
  <c r="F15"/>
  <c r="G15"/>
  <c r="H15"/>
  <c r="B15"/>
  <c r="C15"/>
  <c r="E16"/>
  <c r="D15"/>
  <c r="F16"/>
  <c r="G16"/>
  <c r="H16"/>
  <c r="B16"/>
  <c r="C16"/>
  <c r="E17"/>
  <c r="D16"/>
  <c r="F17"/>
  <c r="G17"/>
  <c r="H17"/>
  <c r="B17"/>
  <c r="C17"/>
  <c r="E18"/>
  <c r="D17"/>
  <c r="F18"/>
  <c r="G18"/>
  <c r="H18"/>
  <c r="B18"/>
  <c r="C18"/>
  <c r="E19"/>
  <c r="D18"/>
  <c r="F19"/>
  <c r="G19"/>
  <c r="H19"/>
  <c r="B19"/>
  <c r="C19"/>
  <c r="E20"/>
  <c r="D19"/>
  <c r="F20"/>
  <c r="G20"/>
  <c r="H20"/>
  <c r="B20"/>
  <c r="C20"/>
  <c r="E21"/>
  <c r="D20"/>
  <c r="F21"/>
  <c r="G21"/>
  <c r="H21"/>
  <c r="B21"/>
  <c r="C21"/>
  <c r="E22"/>
  <c r="D21"/>
  <c r="F22"/>
  <c r="G22"/>
  <c r="H22"/>
  <c r="B22"/>
  <c r="C22"/>
  <c r="E23"/>
  <c r="D22"/>
  <c r="F23"/>
  <c r="G23"/>
  <c r="H23"/>
  <c r="B23"/>
  <c r="C23"/>
  <c r="E24"/>
  <c r="D23"/>
  <c r="F24"/>
  <c r="G24"/>
  <c r="H24"/>
  <c r="B24"/>
  <c r="C24"/>
  <c r="E25"/>
  <c r="D24"/>
  <c r="F25"/>
  <c r="G25"/>
  <c r="H25"/>
  <c r="B25"/>
  <c r="C25"/>
  <c r="E26"/>
  <c r="D25"/>
  <c r="F26"/>
  <c r="G26"/>
  <c r="H26"/>
  <c r="B26"/>
  <c r="C26"/>
  <c r="E27"/>
  <c r="D26"/>
  <c r="F27"/>
  <c r="G27"/>
  <c r="H27"/>
  <c r="B27"/>
  <c r="C27"/>
  <c r="E28"/>
  <c r="D27"/>
  <c r="F28"/>
  <c r="G28"/>
  <c r="H28"/>
  <c r="B28"/>
  <c r="C28"/>
  <c r="E29"/>
  <c r="D28"/>
  <c r="F29"/>
  <c r="G29"/>
  <c r="H29"/>
  <c r="B29"/>
  <c r="C29"/>
  <c r="E30"/>
  <c r="D29"/>
  <c r="F30"/>
  <c r="G30"/>
  <c r="H30"/>
  <c r="B30"/>
  <c r="C30"/>
  <c r="E31"/>
  <c r="D30"/>
  <c r="F31"/>
  <c r="G31"/>
  <c r="H31"/>
  <c r="B31"/>
  <c r="C31"/>
  <c r="E32"/>
  <c r="D31"/>
  <c r="F32"/>
  <c r="G32"/>
  <c r="H32"/>
  <c r="B32"/>
  <c r="C32"/>
  <c r="E33"/>
  <c r="D32"/>
  <c r="F33"/>
  <c r="G33"/>
  <c r="H33"/>
  <c r="B33"/>
  <c r="C33"/>
  <c r="E34"/>
  <c r="D33"/>
  <c r="F34"/>
  <c r="G34"/>
  <c r="H34"/>
  <c r="B34"/>
  <c r="C34"/>
  <c r="E35"/>
  <c r="D34"/>
  <c r="F35"/>
  <c r="G35"/>
  <c r="H35"/>
  <c r="B35"/>
  <c r="C35"/>
  <c r="E36"/>
  <c r="D35"/>
  <c r="F36"/>
  <c r="G36"/>
  <c r="H36"/>
  <c r="B36"/>
  <c r="C36"/>
  <c r="E37"/>
  <c r="D36"/>
  <c r="F37"/>
  <c r="G37"/>
  <c r="H37"/>
  <c r="B37"/>
  <c r="C37"/>
  <c r="E38"/>
  <c r="D37"/>
  <c r="F38"/>
  <c r="G38"/>
  <c r="H38"/>
  <c r="B38"/>
  <c r="C38"/>
  <c r="E39"/>
  <c r="D38"/>
  <c r="F39"/>
  <c r="G39"/>
  <c r="H39"/>
  <c r="B39"/>
  <c r="C39"/>
  <c r="E40"/>
  <c r="D39"/>
  <c r="F40"/>
  <c r="G40"/>
  <c r="H40"/>
  <c r="B40"/>
  <c r="C40"/>
  <c r="E41"/>
  <c r="D40"/>
  <c r="F41"/>
  <c r="G41"/>
  <c r="H41"/>
  <c r="B41"/>
  <c r="C41"/>
  <c r="E42"/>
  <c r="D41"/>
  <c r="F42"/>
  <c r="G42"/>
  <c r="H42"/>
  <c r="B42"/>
  <c r="C42"/>
  <c r="E43"/>
  <c r="D42"/>
  <c r="F43"/>
  <c r="G43"/>
  <c r="H43"/>
  <c r="B43"/>
  <c r="C43"/>
  <c r="E44"/>
  <c r="D43"/>
  <c r="F44"/>
  <c r="G44"/>
  <c r="H44"/>
  <c r="B44"/>
  <c r="C44"/>
  <c r="E45"/>
  <c r="D44"/>
  <c r="F45"/>
  <c r="G45"/>
  <c r="H45"/>
  <c r="B45"/>
  <c r="C45"/>
  <c r="E46"/>
  <c r="D45"/>
  <c r="F46"/>
  <c r="G46"/>
  <c r="H46"/>
  <c r="B46"/>
  <c r="C46"/>
  <c r="E47"/>
  <c r="D46"/>
  <c r="F47"/>
  <c r="G47"/>
  <c r="H47"/>
  <c r="B47"/>
  <c r="C47"/>
  <c r="E48"/>
  <c r="D47"/>
  <c r="F48"/>
  <c r="G48"/>
  <c r="H48"/>
  <c r="B48"/>
  <c r="C48"/>
  <c r="E49"/>
  <c r="D48"/>
  <c r="F49"/>
  <c r="G49"/>
  <c r="H49"/>
  <c r="B49"/>
  <c r="C49"/>
  <c r="E50"/>
  <c r="D49"/>
  <c r="F50"/>
  <c r="G50"/>
  <c r="H50"/>
  <c r="B50"/>
  <c r="C50"/>
  <c r="E51"/>
  <c r="D50"/>
  <c r="F51"/>
  <c r="G51"/>
  <c r="H51"/>
  <c r="B51"/>
  <c r="C51"/>
  <c r="E52"/>
  <c r="D51"/>
  <c r="F52"/>
  <c r="G52"/>
  <c r="H52"/>
  <c r="B52"/>
  <c r="C52"/>
  <c r="E53"/>
  <c r="D52"/>
  <c r="F53"/>
  <c r="G53"/>
  <c r="H53"/>
  <c r="B53"/>
  <c r="C53"/>
  <c r="E54"/>
  <c r="D53"/>
  <c r="F54"/>
  <c r="G54"/>
  <c r="H54"/>
  <c r="B54"/>
  <c r="C54"/>
  <c r="E55"/>
  <c r="D54"/>
  <c r="F55"/>
  <c r="G55"/>
  <c r="H55"/>
  <c r="B55"/>
  <c r="C55"/>
  <c r="E56"/>
  <c r="D55"/>
  <c r="F56"/>
  <c r="G56"/>
  <c r="H56"/>
  <c r="B56"/>
  <c r="C56"/>
  <c r="E57"/>
  <c r="D56"/>
  <c r="F57"/>
  <c r="G57"/>
  <c r="H57"/>
  <c r="B57"/>
  <c r="C57"/>
  <c r="E58"/>
  <c r="D57"/>
  <c r="F58"/>
  <c r="G58"/>
  <c r="H58"/>
  <c r="B58"/>
  <c r="C58"/>
  <c r="E59"/>
  <c r="D58"/>
  <c r="F59"/>
  <c r="G59"/>
  <c r="H59"/>
  <c r="B59"/>
  <c r="C59"/>
  <c r="E60"/>
  <c r="D59"/>
  <c r="F60"/>
  <c r="G60"/>
  <c r="H60"/>
  <c r="B60"/>
  <c r="C60"/>
  <c r="E61"/>
  <c r="D60"/>
  <c r="F61"/>
  <c r="G61"/>
  <c r="H61"/>
  <c r="B61"/>
  <c r="C61"/>
  <c r="E62"/>
  <c r="D61"/>
  <c r="F62"/>
  <c r="G62"/>
  <c r="H62"/>
  <c r="B62"/>
  <c r="C62"/>
  <c r="E63"/>
  <c r="D62"/>
  <c r="F63"/>
  <c r="G63"/>
  <c r="H63"/>
  <c r="B63"/>
  <c r="C63"/>
  <c r="E64"/>
  <c r="D63"/>
  <c r="F64"/>
  <c r="G64"/>
  <c r="H64"/>
  <c r="B64"/>
  <c r="C64"/>
  <c r="E65"/>
  <c r="D64"/>
  <c r="F65"/>
  <c r="G65"/>
  <c r="H65"/>
  <c r="B65"/>
  <c r="C65"/>
  <c r="E66"/>
  <c r="D65"/>
  <c r="F66"/>
  <c r="G66"/>
  <c r="H66"/>
  <c r="B66"/>
  <c r="C66"/>
  <c r="E67"/>
  <c r="D66"/>
  <c r="F67"/>
  <c r="G67"/>
  <c r="H67"/>
  <c r="B67"/>
  <c r="C67"/>
  <c r="E68"/>
  <c r="D67"/>
  <c r="F68"/>
  <c r="G68"/>
  <c r="H68"/>
  <c r="B68"/>
  <c r="C68"/>
  <c r="E69"/>
  <c r="D68"/>
  <c r="F69"/>
  <c r="G69"/>
  <c r="H69"/>
  <c r="B69"/>
  <c r="C69"/>
  <c r="E70"/>
  <c r="D69"/>
  <c r="F70"/>
  <c r="G70"/>
  <c r="H70"/>
  <c r="B70"/>
  <c r="C70"/>
  <c r="E71"/>
  <c r="D70"/>
  <c r="F71"/>
  <c r="G71"/>
  <c r="H71"/>
  <c r="B71"/>
  <c r="C71"/>
  <c r="E72"/>
  <c r="D71"/>
  <c r="F72"/>
  <c r="G72"/>
  <c r="H72"/>
  <c r="B72"/>
  <c r="C72"/>
  <c r="E73"/>
  <c r="D72"/>
  <c r="F73"/>
  <c r="G73"/>
  <c r="H73"/>
  <c r="B73"/>
  <c r="C73"/>
  <c r="E74"/>
  <c r="D73"/>
  <c r="F74"/>
  <c r="G74"/>
  <c r="H74"/>
  <c r="B74"/>
  <c r="C74"/>
  <c r="E75"/>
  <c r="D74"/>
  <c r="F75"/>
  <c r="G75"/>
  <c r="H75"/>
  <c r="B75"/>
  <c r="C75"/>
  <c r="E76"/>
  <c r="D75"/>
  <c r="F76"/>
  <c r="G76"/>
  <c r="H76"/>
  <c r="B76"/>
  <c r="C76"/>
  <c r="E77"/>
  <c r="D76"/>
  <c r="F77"/>
  <c r="G77"/>
  <c r="H77"/>
  <c r="B77"/>
  <c r="C77"/>
  <c r="E78"/>
  <c r="D77"/>
  <c r="F78"/>
  <c r="G78"/>
  <c r="H78"/>
  <c r="B78"/>
  <c r="C78"/>
  <c r="E79"/>
  <c r="D78"/>
  <c r="F79"/>
  <c r="G79"/>
  <c r="H79"/>
  <c r="B79"/>
  <c r="C79"/>
  <c r="E80"/>
  <c r="D79"/>
  <c r="F80"/>
  <c r="G80"/>
  <c r="H80"/>
  <c r="B80"/>
  <c r="C80"/>
  <c r="E81"/>
  <c r="D80"/>
  <c r="F81"/>
  <c r="G81"/>
  <c r="H81"/>
  <c r="B81"/>
  <c r="C81"/>
  <c r="E82"/>
  <c r="D81"/>
  <c r="F82"/>
  <c r="G82"/>
  <c r="H82"/>
  <c r="B82"/>
  <c r="C82"/>
  <c r="E83"/>
  <c r="D82"/>
  <c r="F83"/>
  <c r="G83"/>
  <c r="H83"/>
  <c r="B83"/>
  <c r="C83"/>
  <c r="E84"/>
  <c r="D83"/>
  <c r="F84"/>
  <c r="G84"/>
  <c r="H84"/>
  <c r="B84"/>
  <c r="C84"/>
  <c r="E85"/>
  <c r="D84"/>
  <c r="F85"/>
  <c r="G85"/>
  <c r="H85"/>
  <c r="B85"/>
  <c r="C85"/>
  <c r="E86"/>
  <c r="D85"/>
  <c r="F86"/>
  <c r="G86"/>
  <c r="H86"/>
  <c r="B86"/>
  <c r="C86"/>
  <c r="E87"/>
  <c r="D86"/>
  <c r="F87"/>
  <c r="G87"/>
  <c r="H87"/>
  <c r="B87"/>
  <c r="C87"/>
  <c r="E88"/>
  <c r="D87"/>
  <c r="F88"/>
  <c r="G88"/>
  <c r="H88"/>
  <c r="B88"/>
  <c r="C88"/>
  <c r="E89"/>
  <c r="D88"/>
  <c r="F89"/>
  <c r="G89"/>
  <c r="H89"/>
  <c r="B89"/>
  <c r="C89"/>
  <c r="E90"/>
  <c r="D89"/>
  <c r="F90"/>
  <c r="G90"/>
  <c r="H90"/>
  <c r="B90"/>
  <c r="C90"/>
  <c r="E91"/>
  <c r="D90"/>
  <c r="F91"/>
  <c r="G91"/>
  <c r="H91"/>
  <c r="B91"/>
  <c r="C91"/>
  <c r="E92"/>
  <c r="D91"/>
  <c r="F92"/>
  <c r="G92"/>
  <c r="H92"/>
  <c r="B92"/>
  <c r="C92"/>
  <c r="E93"/>
  <c r="D92"/>
  <c r="F93"/>
  <c r="G93"/>
  <c r="H93"/>
  <c r="B93"/>
  <c r="C93"/>
  <c r="E94"/>
  <c r="D93"/>
  <c r="F94"/>
  <c r="G94"/>
  <c r="H94"/>
  <c r="B94"/>
  <c r="C94"/>
  <c r="E95"/>
  <c r="D94"/>
  <c r="F95"/>
  <c r="G95"/>
  <c r="H95"/>
  <c r="B95"/>
  <c r="C95"/>
  <c r="E96"/>
  <c r="D95"/>
  <c r="F96"/>
  <c r="G96"/>
  <c r="H96"/>
  <c r="B96"/>
  <c r="C96"/>
  <c r="E97"/>
  <c r="D96"/>
  <c r="F97"/>
  <c r="G97"/>
  <c r="H97"/>
  <c r="B97"/>
  <c r="C97"/>
  <c r="E98"/>
  <c r="D97"/>
  <c r="F98"/>
  <c r="G98"/>
  <c r="H98"/>
  <c r="B98"/>
  <c r="C98"/>
  <c r="E99"/>
  <c r="D98"/>
  <c r="F99"/>
  <c r="G99"/>
  <c r="H99"/>
  <c r="B99"/>
  <c r="C99"/>
  <c r="E100"/>
  <c r="D99"/>
  <c r="F100"/>
  <c r="G100"/>
  <c r="H100"/>
  <c r="B100"/>
  <c r="C100"/>
  <c r="E101"/>
  <c r="D100"/>
  <c r="F101"/>
  <c r="G101"/>
  <c r="H101"/>
  <c r="B101"/>
  <c r="C101"/>
  <c r="E102"/>
  <c r="D101"/>
  <c r="F102"/>
  <c r="G102"/>
  <c r="H102"/>
  <c r="B102"/>
  <c r="C102"/>
  <c r="E103"/>
  <c r="D102"/>
  <c r="F103"/>
  <c r="G103"/>
  <c r="H103"/>
  <c r="B103"/>
  <c r="C103"/>
  <c r="E104"/>
  <c r="D103"/>
  <c r="F104"/>
  <c r="G104"/>
  <c r="H104"/>
  <c r="A1"/>
  <c r="B104"/>
  <c r="C104"/>
  <c r="D104"/>
  <c r="A1" i="3"/>
  <c r="B7" i="4"/>
  <c r="C7"/>
  <c r="D7"/>
  <c r="F8"/>
  <c r="E7"/>
  <c r="G8"/>
  <c r="H8"/>
  <c r="I8"/>
  <c r="B8"/>
  <c r="C8"/>
  <c r="D8"/>
  <c r="F9"/>
  <c r="E8"/>
  <c r="G9"/>
  <c r="H9"/>
  <c r="I9"/>
  <c r="B9"/>
  <c r="C9"/>
  <c r="D9"/>
  <c r="F10"/>
  <c r="E9"/>
  <c r="G10"/>
  <c r="H10"/>
  <c r="I10"/>
  <c r="B10"/>
  <c r="C10"/>
  <c r="D10"/>
  <c r="F11"/>
  <c r="E10"/>
  <c r="G11"/>
  <c r="H11"/>
  <c r="I11"/>
  <c r="B11"/>
  <c r="C11"/>
  <c r="D11"/>
  <c r="F12"/>
  <c r="E11"/>
  <c r="G12"/>
  <c r="H12"/>
  <c r="I12"/>
  <c r="B12"/>
  <c r="C12"/>
  <c r="D12"/>
  <c r="F13"/>
  <c r="E12"/>
  <c r="G13"/>
  <c r="H13"/>
  <c r="I13"/>
  <c r="B13"/>
  <c r="C13"/>
  <c r="D13"/>
  <c r="F14"/>
  <c r="E13"/>
  <c r="G14"/>
  <c r="H14"/>
  <c r="I14"/>
  <c r="B14"/>
  <c r="C14"/>
  <c r="D14"/>
  <c r="F15"/>
  <c r="E14"/>
  <c r="G15"/>
  <c r="H15"/>
  <c r="I15"/>
  <c r="B15"/>
  <c r="C15"/>
  <c r="D15"/>
  <c r="F16"/>
  <c r="E15"/>
  <c r="G16"/>
  <c r="H16"/>
  <c r="I16"/>
  <c r="B16"/>
  <c r="C16"/>
  <c r="D16"/>
  <c r="F17"/>
  <c r="E16"/>
  <c r="G17"/>
  <c r="H17"/>
  <c r="I17"/>
  <c r="B17"/>
  <c r="C17"/>
  <c r="D17"/>
  <c r="F18"/>
  <c r="E17"/>
  <c r="G18"/>
  <c r="H18"/>
  <c r="I18"/>
  <c r="B18"/>
  <c r="C18"/>
  <c r="D18"/>
  <c r="F19"/>
  <c r="E18"/>
  <c r="G19"/>
  <c r="H19"/>
  <c r="I19"/>
  <c r="B19"/>
  <c r="C19"/>
  <c r="D19"/>
  <c r="F20"/>
  <c r="E19"/>
  <c r="G20"/>
  <c r="H20"/>
  <c r="I20"/>
  <c r="B20"/>
  <c r="C20"/>
  <c r="D20"/>
  <c r="F21"/>
  <c r="E20"/>
  <c r="G21"/>
  <c r="H21"/>
  <c r="I21"/>
  <c r="B21"/>
  <c r="C21"/>
  <c r="D21"/>
  <c r="F22"/>
  <c r="E21"/>
  <c r="G22"/>
  <c r="H22"/>
  <c r="I22"/>
  <c r="B22"/>
  <c r="C22"/>
  <c r="D22"/>
  <c r="F23"/>
  <c r="E22"/>
  <c r="G23"/>
  <c r="H23"/>
  <c r="I23"/>
  <c r="B23"/>
  <c r="C23"/>
  <c r="D23"/>
  <c r="F24"/>
  <c r="E23"/>
  <c r="G24"/>
  <c r="H24"/>
  <c r="I24"/>
  <c r="B24"/>
  <c r="C24"/>
  <c r="D24"/>
  <c r="F25"/>
  <c r="E24"/>
  <c r="G25"/>
  <c r="H25"/>
  <c r="I25"/>
  <c r="B25"/>
  <c r="C25"/>
  <c r="D25"/>
  <c r="F26"/>
  <c r="E25"/>
  <c r="G26"/>
  <c r="H26"/>
  <c r="I26"/>
  <c r="B26"/>
  <c r="C26"/>
  <c r="D26"/>
  <c r="F27"/>
  <c r="E26"/>
  <c r="G27"/>
  <c r="H27"/>
  <c r="I27"/>
  <c r="B27"/>
  <c r="C27"/>
  <c r="D27"/>
  <c r="F28"/>
  <c r="E27"/>
  <c r="G28"/>
  <c r="H28"/>
  <c r="I28"/>
  <c r="B28"/>
  <c r="C28"/>
  <c r="D28"/>
  <c r="F29"/>
  <c r="E28"/>
  <c r="G29"/>
  <c r="H29"/>
  <c r="I29"/>
  <c r="B29"/>
  <c r="C29"/>
  <c r="D29"/>
  <c r="F30"/>
  <c r="E29"/>
  <c r="G30"/>
  <c r="H30"/>
  <c r="I30"/>
  <c r="B30"/>
  <c r="C30"/>
  <c r="D30"/>
  <c r="F31"/>
  <c r="E30"/>
  <c r="G31"/>
  <c r="H31"/>
  <c r="I31"/>
  <c r="B31"/>
  <c r="C31"/>
  <c r="D31"/>
  <c r="F32"/>
  <c r="E31"/>
  <c r="G32"/>
  <c r="H32"/>
  <c r="I32"/>
  <c r="B32"/>
  <c r="C32"/>
  <c r="D32"/>
  <c r="F33"/>
  <c r="E32"/>
  <c r="G33"/>
  <c r="H33"/>
  <c r="I33"/>
  <c r="B33"/>
  <c r="C33"/>
  <c r="D33"/>
  <c r="F34"/>
  <c r="E33"/>
  <c r="G34"/>
  <c r="H34"/>
  <c r="I34"/>
  <c r="B34"/>
  <c r="C34"/>
  <c r="D34"/>
  <c r="F35"/>
  <c r="E34"/>
  <c r="G35"/>
  <c r="H35"/>
  <c r="I35"/>
  <c r="B35"/>
  <c r="C35"/>
  <c r="D35"/>
  <c r="F36"/>
  <c r="E35"/>
  <c r="G36"/>
  <c r="H36"/>
  <c r="I36"/>
  <c r="B36"/>
  <c r="C36"/>
  <c r="D36"/>
  <c r="F37"/>
  <c r="E36"/>
  <c r="G37"/>
  <c r="H37"/>
  <c r="I37"/>
  <c r="B37"/>
  <c r="C37"/>
  <c r="D37"/>
  <c r="F38"/>
  <c r="E37"/>
  <c r="G38"/>
  <c r="H38"/>
  <c r="I38"/>
  <c r="B38"/>
  <c r="C38"/>
  <c r="D38"/>
  <c r="F39"/>
  <c r="E38"/>
  <c r="G39"/>
  <c r="H39"/>
  <c r="I39"/>
  <c r="B39"/>
  <c r="C39"/>
  <c r="D39"/>
  <c r="F40"/>
  <c r="E39"/>
  <c r="G40"/>
  <c r="H40"/>
  <c r="I40"/>
  <c r="B40"/>
  <c r="C40"/>
  <c r="D40"/>
  <c r="F41"/>
  <c r="E40"/>
  <c r="G41"/>
  <c r="H41"/>
  <c r="I41"/>
  <c r="B41"/>
  <c r="C41"/>
  <c r="D41"/>
  <c r="F42"/>
  <c r="E41"/>
  <c r="G42"/>
  <c r="H42"/>
  <c r="I42"/>
  <c r="B42"/>
  <c r="C42"/>
  <c r="D42"/>
  <c r="F43"/>
  <c r="E42"/>
  <c r="G43"/>
  <c r="H43"/>
  <c r="I43"/>
  <c r="B43"/>
  <c r="C43"/>
  <c r="D43"/>
  <c r="F44"/>
  <c r="E43"/>
  <c r="G44"/>
  <c r="H44"/>
  <c r="I44"/>
  <c r="B44"/>
  <c r="C44"/>
  <c r="D44"/>
  <c r="F45"/>
  <c r="E44"/>
  <c r="G45"/>
  <c r="H45"/>
  <c r="I45"/>
  <c r="B45"/>
  <c r="C45"/>
  <c r="D45"/>
  <c r="F46"/>
  <c r="E45"/>
  <c r="G46"/>
  <c r="H46"/>
  <c r="I46"/>
  <c r="B46"/>
  <c r="C46"/>
  <c r="D46"/>
  <c r="F47"/>
  <c r="E46"/>
  <c r="G47"/>
  <c r="H47"/>
  <c r="I47"/>
  <c r="B47"/>
  <c r="C47"/>
  <c r="D47"/>
  <c r="F48"/>
  <c r="E47"/>
  <c r="G48"/>
  <c r="H48"/>
  <c r="I48"/>
  <c r="B48"/>
  <c r="C48"/>
  <c r="D48"/>
  <c r="F49"/>
  <c r="E48"/>
  <c r="G49"/>
  <c r="H49"/>
  <c r="I49"/>
  <c r="B49"/>
  <c r="C49"/>
  <c r="D49"/>
  <c r="F50"/>
  <c r="E49"/>
  <c r="G50"/>
  <c r="H50"/>
  <c r="I50"/>
  <c r="B50"/>
  <c r="C50"/>
  <c r="D50"/>
  <c r="F51"/>
  <c r="E50"/>
  <c r="G51"/>
  <c r="H51"/>
  <c r="I51"/>
  <c r="B51"/>
  <c r="C51"/>
  <c r="D51"/>
  <c r="F52"/>
  <c r="E51"/>
  <c r="G52"/>
  <c r="H52"/>
  <c r="I52"/>
  <c r="B52"/>
  <c r="C52"/>
  <c r="D52"/>
  <c r="F53"/>
  <c r="E52"/>
  <c r="G53"/>
  <c r="H53"/>
  <c r="I53"/>
  <c r="B53"/>
  <c r="C53"/>
  <c r="D53"/>
  <c r="F54"/>
  <c r="E53"/>
  <c r="G54"/>
  <c r="H54"/>
  <c r="I54"/>
  <c r="B54"/>
  <c r="C54"/>
  <c r="D54"/>
  <c r="F55"/>
  <c r="E54"/>
  <c r="G55"/>
  <c r="H55"/>
  <c r="I55"/>
  <c r="B55"/>
  <c r="C55"/>
  <c r="D55"/>
  <c r="F56"/>
  <c r="E55"/>
  <c r="G56"/>
  <c r="H56"/>
  <c r="I56"/>
  <c r="B56"/>
  <c r="C56"/>
  <c r="D56"/>
  <c r="F57"/>
  <c r="E56"/>
  <c r="G57"/>
  <c r="H57"/>
  <c r="I57"/>
  <c r="B57"/>
  <c r="C57"/>
  <c r="D57"/>
  <c r="F58"/>
  <c r="E57"/>
  <c r="G58"/>
  <c r="H58"/>
  <c r="I58"/>
  <c r="B58"/>
  <c r="C58"/>
  <c r="D58"/>
  <c r="F59"/>
  <c r="E58"/>
  <c r="G59"/>
  <c r="H59"/>
  <c r="I59"/>
  <c r="B59"/>
  <c r="C59"/>
  <c r="D59"/>
  <c r="F60"/>
  <c r="E59"/>
  <c r="G60"/>
  <c r="H60"/>
  <c r="I60"/>
  <c r="B60"/>
  <c r="C60"/>
  <c r="D60"/>
  <c r="F61"/>
  <c r="E60"/>
  <c r="G61"/>
  <c r="H61"/>
  <c r="I61"/>
  <c r="B61"/>
  <c r="C61"/>
  <c r="D61"/>
  <c r="F62"/>
  <c r="E61"/>
  <c r="G62"/>
  <c r="H62"/>
  <c r="I62"/>
  <c r="B62"/>
  <c r="C62"/>
  <c r="D62"/>
  <c r="F63"/>
  <c r="E62"/>
  <c r="G63"/>
  <c r="H63"/>
  <c r="I63"/>
  <c r="B63"/>
  <c r="C63"/>
  <c r="D63"/>
  <c r="F64"/>
  <c r="E63"/>
  <c r="G64"/>
  <c r="H64"/>
  <c r="I64"/>
  <c r="B64"/>
  <c r="C64"/>
  <c r="D64"/>
  <c r="F65"/>
  <c r="E64"/>
  <c r="G65"/>
  <c r="H65"/>
  <c r="I65"/>
  <c r="B65"/>
  <c r="C65"/>
  <c r="D65"/>
  <c r="F66"/>
  <c r="E65"/>
  <c r="G66"/>
  <c r="H66"/>
  <c r="I66"/>
  <c r="B66"/>
  <c r="C66"/>
  <c r="D66"/>
  <c r="F67"/>
  <c r="E66"/>
  <c r="G67"/>
  <c r="H67"/>
  <c r="I67"/>
  <c r="B67"/>
  <c r="C67"/>
  <c r="D67"/>
  <c r="F68"/>
  <c r="E67"/>
  <c r="G68"/>
  <c r="H68"/>
  <c r="I68"/>
  <c r="B68"/>
  <c r="C68"/>
  <c r="D68"/>
  <c r="F69"/>
  <c r="E68"/>
  <c r="G69"/>
  <c r="H69"/>
  <c r="I69"/>
  <c r="B69"/>
  <c r="C69"/>
  <c r="D69"/>
  <c r="F70"/>
  <c r="E69"/>
  <c r="G70"/>
  <c r="H70"/>
  <c r="I70"/>
  <c r="B70"/>
  <c r="C70"/>
  <c r="D70"/>
  <c r="F71"/>
  <c r="E70"/>
  <c r="G71"/>
  <c r="H71"/>
  <c r="I71"/>
  <c r="B71"/>
  <c r="C71"/>
  <c r="D71"/>
  <c r="F72"/>
  <c r="E71"/>
  <c r="G72"/>
  <c r="H72"/>
  <c r="I72"/>
  <c r="B72"/>
  <c r="C72"/>
  <c r="D72"/>
  <c r="F73"/>
  <c r="E72"/>
  <c r="G73"/>
  <c r="H73"/>
  <c r="I73"/>
  <c r="B73"/>
  <c r="C73"/>
  <c r="D73"/>
  <c r="F74"/>
  <c r="E73"/>
  <c r="G74"/>
  <c r="H74"/>
  <c r="I74"/>
  <c r="B74"/>
  <c r="C74"/>
  <c r="D74"/>
  <c r="F75"/>
  <c r="E74"/>
  <c r="G75"/>
  <c r="H75"/>
  <c r="I75"/>
  <c r="B75"/>
  <c r="C75"/>
  <c r="D75"/>
  <c r="F76"/>
  <c r="E75"/>
  <c r="G76"/>
  <c r="H76"/>
  <c r="I76"/>
  <c r="B76"/>
  <c r="C76"/>
  <c r="D76"/>
  <c r="F77"/>
  <c r="E76"/>
  <c r="G77"/>
  <c r="H77"/>
  <c r="I77"/>
  <c r="B77"/>
  <c r="C77"/>
  <c r="D77"/>
  <c r="F78"/>
  <c r="E77"/>
  <c r="G78"/>
  <c r="H78"/>
  <c r="I78"/>
  <c r="B78"/>
  <c r="C78"/>
  <c r="D78"/>
  <c r="F79"/>
  <c r="E78"/>
  <c r="G79"/>
  <c r="H79"/>
  <c r="I79"/>
  <c r="B79"/>
  <c r="C79"/>
  <c r="D79"/>
  <c r="F80"/>
  <c r="E79"/>
  <c r="G80"/>
  <c r="H80"/>
  <c r="I80"/>
  <c r="B80"/>
  <c r="C80"/>
  <c r="D80"/>
  <c r="F81"/>
  <c r="E80"/>
  <c r="G81"/>
  <c r="H81"/>
  <c r="I81"/>
  <c r="B81"/>
  <c r="C81"/>
  <c r="D81"/>
  <c r="F82"/>
  <c r="E81"/>
  <c r="G82"/>
  <c r="H82"/>
  <c r="I82"/>
  <c r="B82"/>
  <c r="C82"/>
  <c r="D82"/>
  <c r="F83"/>
  <c r="E82"/>
  <c r="G83"/>
  <c r="H83"/>
  <c r="I83"/>
  <c r="B83"/>
  <c r="C83"/>
  <c r="D83"/>
  <c r="F84"/>
  <c r="E83"/>
  <c r="G84"/>
  <c r="H84"/>
  <c r="I84"/>
  <c r="B84"/>
  <c r="C84"/>
  <c r="D84"/>
  <c r="F85"/>
  <c r="E84"/>
  <c r="G85"/>
  <c r="H85"/>
  <c r="I85"/>
  <c r="B85"/>
  <c r="C85"/>
  <c r="D85"/>
  <c r="F86"/>
  <c r="E85"/>
  <c r="G86"/>
  <c r="H86"/>
  <c r="I86"/>
  <c r="B86"/>
  <c r="C86"/>
  <c r="D86"/>
  <c r="F87"/>
  <c r="E86"/>
  <c r="G87"/>
  <c r="H87"/>
  <c r="I87"/>
  <c r="B87"/>
  <c r="C87"/>
  <c r="D87"/>
  <c r="F88"/>
  <c r="E87"/>
  <c r="G88"/>
  <c r="H88"/>
  <c r="I88"/>
  <c r="B88"/>
  <c r="C88"/>
  <c r="D88"/>
  <c r="F89"/>
  <c r="E88"/>
  <c r="G89"/>
  <c r="H89"/>
  <c r="I89"/>
  <c r="B89"/>
  <c r="C89"/>
  <c r="D89"/>
  <c r="F90"/>
  <c r="E89"/>
  <c r="G90"/>
  <c r="H90"/>
  <c r="I90"/>
  <c r="B90"/>
  <c r="C90"/>
  <c r="D90"/>
  <c r="F91"/>
  <c r="E90"/>
  <c r="G91"/>
  <c r="H91"/>
  <c r="I91"/>
  <c r="B91"/>
  <c r="C91"/>
  <c r="D91"/>
  <c r="F92"/>
  <c r="E91"/>
  <c r="G92"/>
  <c r="H92"/>
  <c r="I92"/>
  <c r="B92"/>
  <c r="C92"/>
  <c r="D92"/>
  <c r="F93"/>
  <c r="E92"/>
  <c r="G93"/>
  <c r="H93"/>
  <c r="I93"/>
  <c r="B93"/>
  <c r="C93"/>
  <c r="D93"/>
  <c r="F94"/>
  <c r="E93"/>
  <c r="G94"/>
  <c r="H94"/>
  <c r="I94"/>
  <c r="B94"/>
  <c r="C94"/>
  <c r="D94"/>
  <c r="F95"/>
  <c r="E94"/>
  <c r="G95"/>
  <c r="H95"/>
  <c r="I95"/>
  <c r="B95"/>
  <c r="C95"/>
  <c r="D95"/>
  <c r="F96"/>
  <c r="E95"/>
  <c r="G96"/>
  <c r="H96"/>
  <c r="I96"/>
  <c r="B96"/>
  <c r="C96"/>
  <c r="D96"/>
  <c r="F97"/>
  <c r="E96"/>
  <c r="G97"/>
  <c r="H97"/>
  <c r="I97"/>
  <c r="B97"/>
  <c r="C97"/>
  <c r="D97"/>
  <c r="F98"/>
  <c r="E97"/>
  <c r="G98"/>
  <c r="H98"/>
  <c r="I98"/>
  <c r="B98"/>
  <c r="C98"/>
  <c r="D98"/>
  <c r="F99"/>
  <c r="E98"/>
  <c r="G99"/>
  <c r="H99"/>
  <c r="I99"/>
  <c r="B99"/>
  <c r="C99"/>
  <c r="D99"/>
  <c r="F100"/>
  <c r="E99"/>
  <c r="G100"/>
  <c r="H100"/>
  <c r="I100"/>
  <c r="B100"/>
  <c r="C100"/>
  <c r="D100"/>
  <c r="F101"/>
  <c r="E100"/>
  <c r="G101"/>
  <c r="H101"/>
  <c r="I101"/>
  <c r="B101"/>
  <c r="C101"/>
  <c r="D101"/>
  <c r="F102"/>
  <c r="E101"/>
  <c r="G102"/>
  <c r="H102"/>
  <c r="I102"/>
  <c r="B102"/>
  <c r="C102"/>
  <c r="D102"/>
  <c r="F103"/>
  <c r="E102"/>
  <c r="G103"/>
  <c r="H103"/>
  <c r="I103"/>
  <c r="B103"/>
  <c r="C103"/>
  <c r="D103"/>
  <c r="F104"/>
  <c r="E103"/>
  <c r="G104"/>
  <c r="H104"/>
  <c r="I104"/>
  <c r="D4"/>
  <c r="B104"/>
  <c r="C104"/>
  <c r="D104"/>
  <c r="F105"/>
  <c r="E104"/>
  <c r="G105"/>
  <c r="H105"/>
  <c r="I105"/>
  <c r="B105"/>
  <c r="C105"/>
  <c r="D105"/>
  <c r="F106"/>
  <c r="E105"/>
  <c r="G106"/>
  <c r="H106"/>
  <c r="I106"/>
  <c r="B106"/>
  <c r="C106"/>
  <c r="D106"/>
  <c r="E106"/>
</calcChain>
</file>

<file path=xl/sharedStrings.xml><?xml version="1.0" encoding="utf-8"?>
<sst xmlns="http://schemas.openxmlformats.org/spreadsheetml/2006/main" count="44" uniqueCount="40">
  <si>
    <t>Robert Muller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</si>
  <si>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</si>
  <si>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</si>
  <si>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</si>
  <si>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</si>
  <si>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</si>
  <si>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</si>
  <si>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</si>
  <si>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</si>
  <si>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Forward</t>
    <phoneticPr fontId="3" type="noConversion"/>
  </si>
  <si>
    <t>Backward</t>
    <phoneticPr fontId="3" type="noConversion"/>
  </si>
  <si>
    <t>Left</t>
    <phoneticPr fontId="3" type="noConversion"/>
  </si>
  <si>
    <t>Right</t>
    <phoneticPr fontId="3" type="noConversion"/>
  </si>
  <si>
    <t>Y</t>
    <phoneticPr fontId="3" type="noConversion"/>
  </si>
  <si>
    <t>X</t>
    <phoneticPr fontId="3" type="noConversion"/>
  </si>
  <si>
    <t>Delta X</t>
    <phoneticPr fontId="3" type="noConversion"/>
  </si>
  <si>
    <t>Delta Y</t>
    <phoneticPr fontId="3" type="noConversion"/>
  </si>
  <si>
    <t>Result of Step</t>
    <phoneticPr fontId="3" type="noConversion"/>
  </si>
  <si>
    <t>On Pier</t>
    <phoneticPr fontId="3" type="noConversion"/>
  </si>
  <si>
    <t>Outcome</t>
    <phoneticPr fontId="3" type="noConversion"/>
  </si>
  <si>
    <t>Bob</t>
    <phoneticPr fontId="3" type="noConversion"/>
  </si>
  <si>
    <t>Mary</t>
    <phoneticPr fontId="3" type="noConversion"/>
  </si>
  <si>
    <t>Alice</t>
    <phoneticPr fontId="3" type="noConversion"/>
  </si>
  <si>
    <t>Matt</t>
    <phoneticPr fontId="3" type="noConversion"/>
  </si>
  <si>
    <t>Jacob</t>
    <phoneticPr fontId="3" type="noConversion"/>
  </si>
  <si>
    <t>Forward</t>
    <phoneticPr fontId="3" type="noConversion"/>
  </si>
  <si>
    <t>Backwards</t>
    <phoneticPr fontId="3" type="noConversion"/>
  </si>
  <si>
    <t>CS 021 Computers in Management</t>
    <phoneticPr fontId="3" type="noConversion"/>
  </si>
  <si>
    <t>Gips Pier Problem</t>
    <phoneticPr fontId="3" type="noConversion"/>
  </si>
  <si>
    <t>Ends Up In:</t>
    <phoneticPr fontId="3" type="noConversion"/>
  </si>
  <si>
    <t>Step</t>
    <phoneticPr fontId="3" type="noConversion"/>
  </si>
  <si>
    <t>Rand</t>
    <phoneticPr fontId="3" type="noConversion"/>
  </si>
  <si>
    <t>Direction</t>
    <phoneticPr fontId="3" type="noConversion"/>
  </si>
  <si>
    <t>Delta X</t>
    <phoneticPr fontId="3" type="noConversion"/>
  </si>
  <si>
    <t>Delta Y</t>
    <phoneticPr fontId="3" type="noConversion"/>
  </si>
  <si>
    <t>X</t>
    <phoneticPr fontId="3" type="noConversion"/>
  </si>
  <si>
    <t>Y</t>
    <phoneticPr fontId="3" type="noConversion"/>
  </si>
  <si>
    <t>Result of Step</t>
    <phoneticPr fontId="3" type="noConversion"/>
  </si>
  <si>
    <t>State</t>
    <phoneticPr fontId="3" type="noConversion"/>
  </si>
  <si>
    <t>Left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</si>
</sst>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9" fontId="0" fillId="0" borderId="1" xfId="0" applyNumberFormat="1" applyBorder="1"/>
    <xf numFmtId="9" fontId="0" fillId="0" borderId="3" xfId="0" applyNumberFormat="1" applyBorder="1"/>
    <xf numFmtId="0" fontId="0" fillId="0" borderId="0" xfId="0" applyAlignment="1">
      <alignment horizontal="center"/>
    </xf>
    <xf numFmtId="43" fontId="0" fillId="0" borderId="0" xfId="1" applyFont="1"/>
    <xf numFmtId="9" fontId="0" fillId="0" borderId="5" xfId="0" applyNumberFormat="1" applyBorder="1"/>
    <xf numFmtId="0" fontId="0" fillId="0" borderId="7" xfId="0" applyBorder="1"/>
    <xf numFmtId="2" fontId="0" fillId="0" borderId="0" xfId="0" applyNumberForma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9" fontId="2" fillId="0" borderId="1" xfId="0" applyNumberFormat="1" applyFont="1" applyBorder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8"/>
  <sheetViews>
    <sheetView zoomScale="200" workbookViewId="0">
      <selection activeCell="B15" sqref="B15"/>
    </sheetView>
  </sheetViews>
  <sheetFormatPr baseColWidth="10" defaultRowHeight="13"/>
  <sheetData>
    <row r="1" spans="1:3">
      <c r="A1" t="str">
        <f ca="1">VLOOKUP(1+INT(RAND()*8), B1:C8,2,FALSE)</f>
        <v>A</v>
      </c>
      <c r="B1">
        <v>1</v>
      </c>
      <c r="C1" t="s">
        <v>1</v>
      </c>
    </row>
    <row r="2" spans="1:3">
      <c r="B2">
        <v>2</v>
      </c>
      <c r="C2" t="s">
        <v>2</v>
      </c>
    </row>
    <row r="3" spans="1:3">
      <c r="B3">
        <v>3</v>
      </c>
      <c r="C3" t="s">
        <v>3</v>
      </c>
    </row>
    <row r="4" spans="1:3">
      <c r="B4">
        <v>4</v>
      </c>
      <c r="C4" t="s">
        <v>4</v>
      </c>
    </row>
    <row r="5" spans="1:3">
      <c r="B5">
        <v>5</v>
      </c>
      <c r="C5" t="s">
        <v>5</v>
      </c>
    </row>
    <row r="6" spans="1:3">
      <c r="B6">
        <v>6</v>
      </c>
      <c r="C6" t="s">
        <v>6</v>
      </c>
    </row>
    <row r="7" spans="1:3">
      <c r="B7">
        <v>7</v>
      </c>
      <c r="C7" t="s">
        <v>7</v>
      </c>
    </row>
    <row r="8" spans="1:3">
      <c r="B8">
        <v>8</v>
      </c>
      <c r="C8" t="s">
        <v>8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04"/>
  <sheetViews>
    <sheetView zoomScale="150" workbookViewId="0">
      <selection activeCell="A2" sqref="A2"/>
    </sheetView>
  </sheetViews>
  <sheetFormatPr baseColWidth="10" defaultRowHeight="13"/>
  <cols>
    <col min="5" max="6" width="10.7109375" style="7"/>
    <col min="7" max="7" width="12.85546875" customWidth="1"/>
  </cols>
  <sheetData>
    <row r="1" spans="1:12">
      <c r="A1" t="str">
        <f ca="1">H104</f>
        <v>Hotel</v>
      </c>
    </row>
    <row r="2" spans="1:12" ht="14" thickBot="1"/>
    <row r="3" spans="1:12">
      <c r="K3" s="1">
        <v>0</v>
      </c>
      <c r="L3" s="2" t="s">
        <v>9</v>
      </c>
    </row>
    <row r="4" spans="1:12">
      <c r="C4" t="s">
        <v>15</v>
      </c>
      <c r="D4" t="s">
        <v>16</v>
      </c>
      <c r="E4" s="7" t="s">
        <v>14</v>
      </c>
      <c r="F4" s="7" t="s">
        <v>13</v>
      </c>
      <c r="G4" t="s">
        <v>17</v>
      </c>
      <c r="H4" t="s">
        <v>19</v>
      </c>
      <c r="K4" s="5">
        <v>0.7</v>
      </c>
      <c r="L4" s="3" t="s">
        <v>10</v>
      </c>
    </row>
    <row r="5" spans="1:12">
      <c r="A5">
        <v>1</v>
      </c>
      <c r="B5" t="str">
        <f ca="1">VLOOKUP(RAND(), $K$3:$L$6, 2)</f>
        <v>Forward</v>
      </c>
      <c r="C5">
        <f ca="1">IF(B5="Right",1,IF(B5="Left",-1,0))</f>
        <v>0</v>
      </c>
      <c r="D5">
        <f ca="1">IF(B5="Forward",-1,IF(B5="Backward",1,0))</f>
        <v>-1</v>
      </c>
      <c r="E5" s="7">
        <v>0</v>
      </c>
      <c r="F5" s="7">
        <v>60</v>
      </c>
      <c r="G5" t="s">
        <v>18</v>
      </c>
      <c r="H5" t="s">
        <v>18</v>
      </c>
      <c r="K5" s="5">
        <v>0.8</v>
      </c>
      <c r="L5" s="3" t="s">
        <v>11</v>
      </c>
    </row>
    <row r="6" spans="1:12" ht="14" thickBot="1">
      <c r="A6">
        <v>2</v>
      </c>
      <c r="B6" t="str">
        <f t="shared" ref="B6:B69" ca="1" si="0">VLOOKUP(RAND(), $K$3:$L$6, 2)</f>
        <v>Forward</v>
      </c>
      <c r="C6">
        <f ca="1">IF(B6="Right",1,IF(B6="Left",-1,0))</f>
        <v>0</v>
      </c>
      <c r="D6">
        <f ca="1">IF(B6="Forward",-1,IF(B6="Backward",1,0))</f>
        <v>-1</v>
      </c>
      <c r="E6" s="7">
        <f ca="1">E5+C5</f>
        <v>0</v>
      </c>
      <c r="F6" s="7">
        <f ca="1">F5+D5</f>
        <v>59</v>
      </c>
      <c r="G6" t="str">
        <f ca="1">IF(ABS(E6)&gt;4,"Ocean",IF(F6=0,"Hotel",G5))</f>
        <v>On Pier</v>
      </c>
      <c r="H6" t="str">
        <f ca="1">IF(H5&lt;&gt;"On Pier",H5,G6)</f>
        <v>On Pier</v>
      </c>
      <c r="K6" s="6">
        <v>0.9</v>
      </c>
      <c r="L6" s="4" t="s">
        <v>12</v>
      </c>
    </row>
    <row r="7" spans="1:12">
      <c r="A7">
        <v>3</v>
      </c>
      <c r="B7" t="str">
        <f t="shared" ca="1" si="0"/>
        <v>Forward</v>
      </c>
      <c r="C7">
        <f t="shared" ref="C7:C70" ca="1" si="1">IF(B7="Right",1,IF(B7="Left",-1,0))</f>
        <v>0</v>
      </c>
      <c r="D7">
        <f t="shared" ref="D7:D70" ca="1" si="2">IF(B7="Forward",-1,IF(B7="Backward",1,0))</f>
        <v>-1</v>
      </c>
      <c r="E7" s="7">
        <f t="shared" ref="E7:E70" ca="1" si="3">E6+C6</f>
        <v>0</v>
      </c>
      <c r="F7" s="7">
        <f t="shared" ref="F7:F70" ca="1" si="4">F6+D6</f>
        <v>58</v>
      </c>
      <c r="G7" t="str">
        <f t="shared" ref="G7:G70" ca="1" si="5">IF(ABS(E7)&gt;4,"Ocean",IF(F7=0,"Hotel",G6))</f>
        <v>On Pier</v>
      </c>
      <c r="H7" t="str">
        <f t="shared" ref="H7:H70" ca="1" si="6">IF(H6&lt;&gt;"On Pier",H6,G7)</f>
        <v>On Pier</v>
      </c>
    </row>
    <row r="8" spans="1:12">
      <c r="A8">
        <v>4</v>
      </c>
      <c r="B8" t="str">
        <f t="shared" ca="1" si="0"/>
        <v>Forward</v>
      </c>
      <c r="C8">
        <f t="shared" ca="1" si="1"/>
        <v>0</v>
      </c>
      <c r="D8">
        <f t="shared" ca="1" si="2"/>
        <v>-1</v>
      </c>
      <c r="E8" s="7">
        <f t="shared" ca="1" si="3"/>
        <v>0</v>
      </c>
      <c r="F8" s="7">
        <f t="shared" ca="1" si="4"/>
        <v>57</v>
      </c>
      <c r="G8" t="str">
        <f t="shared" ca="1" si="5"/>
        <v>On Pier</v>
      </c>
      <c r="H8" t="str">
        <f t="shared" ca="1" si="6"/>
        <v>On Pier</v>
      </c>
    </row>
    <row r="9" spans="1:12">
      <c r="A9">
        <v>5</v>
      </c>
      <c r="B9" t="str">
        <f t="shared" ca="1" si="0"/>
        <v>Forward</v>
      </c>
      <c r="C9">
        <f t="shared" ca="1" si="1"/>
        <v>0</v>
      </c>
      <c r="D9">
        <f t="shared" ca="1" si="2"/>
        <v>-1</v>
      </c>
      <c r="E9" s="7">
        <f t="shared" ca="1" si="3"/>
        <v>0</v>
      </c>
      <c r="F9" s="7">
        <f t="shared" ca="1" si="4"/>
        <v>56</v>
      </c>
      <c r="G9" t="str">
        <f t="shared" ca="1" si="5"/>
        <v>On Pier</v>
      </c>
      <c r="H9" t="str">
        <f t="shared" ca="1" si="6"/>
        <v>On Pier</v>
      </c>
    </row>
    <row r="10" spans="1:12">
      <c r="A10">
        <v>6</v>
      </c>
      <c r="B10" t="str">
        <f t="shared" ca="1" si="0"/>
        <v>Forward</v>
      </c>
      <c r="C10">
        <f t="shared" ca="1" si="1"/>
        <v>0</v>
      </c>
      <c r="D10">
        <f t="shared" ca="1" si="2"/>
        <v>-1</v>
      </c>
      <c r="E10" s="7">
        <f t="shared" ca="1" si="3"/>
        <v>0</v>
      </c>
      <c r="F10" s="7">
        <f t="shared" ca="1" si="4"/>
        <v>55</v>
      </c>
      <c r="G10" t="str">
        <f t="shared" ca="1" si="5"/>
        <v>On Pier</v>
      </c>
      <c r="H10" t="str">
        <f t="shared" ca="1" si="6"/>
        <v>On Pier</v>
      </c>
    </row>
    <row r="11" spans="1:12">
      <c r="A11">
        <v>7</v>
      </c>
      <c r="B11" t="str">
        <f t="shared" ca="1" si="0"/>
        <v>Forward</v>
      </c>
      <c r="C11">
        <f t="shared" ca="1" si="1"/>
        <v>0</v>
      </c>
      <c r="D11">
        <f t="shared" ca="1" si="2"/>
        <v>-1</v>
      </c>
      <c r="E11" s="7">
        <f t="shared" ca="1" si="3"/>
        <v>0</v>
      </c>
      <c r="F11" s="7">
        <f t="shared" ca="1" si="4"/>
        <v>54</v>
      </c>
      <c r="G11" t="str">
        <f t="shared" ca="1" si="5"/>
        <v>On Pier</v>
      </c>
      <c r="H11" t="str">
        <f t="shared" ca="1" si="6"/>
        <v>On Pier</v>
      </c>
    </row>
    <row r="12" spans="1:12">
      <c r="A12">
        <v>8</v>
      </c>
      <c r="B12" t="str">
        <f t="shared" ca="1" si="0"/>
        <v>Forward</v>
      </c>
      <c r="C12">
        <f t="shared" ca="1" si="1"/>
        <v>0</v>
      </c>
      <c r="D12">
        <f t="shared" ca="1" si="2"/>
        <v>-1</v>
      </c>
      <c r="E12" s="7">
        <f t="shared" ca="1" si="3"/>
        <v>0</v>
      </c>
      <c r="F12" s="7">
        <f t="shared" ca="1" si="4"/>
        <v>53</v>
      </c>
      <c r="G12" t="str">
        <f t="shared" ca="1" si="5"/>
        <v>On Pier</v>
      </c>
      <c r="H12" t="str">
        <f t="shared" ca="1" si="6"/>
        <v>On Pier</v>
      </c>
    </row>
    <row r="13" spans="1:12">
      <c r="A13">
        <v>9</v>
      </c>
      <c r="B13" t="str">
        <f t="shared" ca="1" si="0"/>
        <v>Forward</v>
      </c>
      <c r="C13">
        <f t="shared" ca="1" si="1"/>
        <v>0</v>
      </c>
      <c r="D13">
        <f t="shared" ca="1" si="2"/>
        <v>-1</v>
      </c>
      <c r="E13" s="7">
        <f t="shared" ca="1" si="3"/>
        <v>0</v>
      </c>
      <c r="F13" s="7">
        <f t="shared" ca="1" si="4"/>
        <v>52</v>
      </c>
      <c r="G13" t="str">
        <f t="shared" ca="1" si="5"/>
        <v>On Pier</v>
      </c>
      <c r="H13" t="str">
        <f t="shared" ca="1" si="6"/>
        <v>On Pier</v>
      </c>
    </row>
    <row r="14" spans="1:12">
      <c r="A14">
        <v>10</v>
      </c>
      <c r="B14" t="str">
        <f t="shared" ca="1" si="0"/>
        <v>Forward</v>
      </c>
      <c r="C14">
        <f t="shared" ca="1" si="1"/>
        <v>0</v>
      </c>
      <c r="D14">
        <f t="shared" ca="1" si="2"/>
        <v>-1</v>
      </c>
      <c r="E14" s="7">
        <f t="shared" ca="1" si="3"/>
        <v>0</v>
      </c>
      <c r="F14" s="7">
        <f t="shared" ca="1" si="4"/>
        <v>51</v>
      </c>
      <c r="G14" t="str">
        <f t="shared" ca="1" si="5"/>
        <v>On Pier</v>
      </c>
      <c r="H14" t="str">
        <f t="shared" ca="1" si="6"/>
        <v>On Pier</v>
      </c>
    </row>
    <row r="15" spans="1:12">
      <c r="A15">
        <v>11</v>
      </c>
      <c r="B15" t="str">
        <f t="shared" ca="1" si="0"/>
        <v>Forward</v>
      </c>
      <c r="C15">
        <f t="shared" ca="1" si="1"/>
        <v>0</v>
      </c>
      <c r="D15">
        <f t="shared" ca="1" si="2"/>
        <v>-1</v>
      </c>
      <c r="E15" s="7">
        <f t="shared" ca="1" si="3"/>
        <v>0</v>
      </c>
      <c r="F15" s="7">
        <f t="shared" ca="1" si="4"/>
        <v>50</v>
      </c>
      <c r="G15" t="str">
        <f t="shared" ca="1" si="5"/>
        <v>On Pier</v>
      </c>
      <c r="H15" t="str">
        <f t="shared" ca="1" si="6"/>
        <v>On Pier</v>
      </c>
    </row>
    <row r="16" spans="1:12">
      <c r="A16">
        <v>12</v>
      </c>
      <c r="B16" t="str">
        <f t="shared" ca="1" si="0"/>
        <v>Forward</v>
      </c>
      <c r="C16">
        <f t="shared" ca="1" si="1"/>
        <v>0</v>
      </c>
      <c r="D16">
        <f t="shared" ca="1" si="2"/>
        <v>-1</v>
      </c>
      <c r="E16" s="7">
        <f t="shared" ca="1" si="3"/>
        <v>0</v>
      </c>
      <c r="F16" s="7">
        <f t="shared" ca="1" si="4"/>
        <v>49</v>
      </c>
      <c r="G16" t="str">
        <f t="shared" ca="1" si="5"/>
        <v>On Pier</v>
      </c>
      <c r="H16" t="str">
        <f t="shared" ca="1" si="6"/>
        <v>On Pier</v>
      </c>
    </row>
    <row r="17" spans="1:8">
      <c r="A17">
        <v>13</v>
      </c>
      <c r="B17" t="str">
        <f t="shared" ca="1" si="0"/>
        <v>Forward</v>
      </c>
      <c r="C17">
        <f t="shared" ca="1" si="1"/>
        <v>0</v>
      </c>
      <c r="D17">
        <f t="shared" ca="1" si="2"/>
        <v>-1</v>
      </c>
      <c r="E17" s="7">
        <f t="shared" ca="1" si="3"/>
        <v>0</v>
      </c>
      <c r="F17" s="7">
        <f t="shared" ca="1" si="4"/>
        <v>48</v>
      </c>
      <c r="G17" t="str">
        <f t="shared" ca="1" si="5"/>
        <v>On Pier</v>
      </c>
      <c r="H17" t="str">
        <f t="shared" ca="1" si="6"/>
        <v>On Pier</v>
      </c>
    </row>
    <row r="18" spans="1:8">
      <c r="A18">
        <v>14</v>
      </c>
      <c r="B18" t="str">
        <f t="shared" ca="1" si="0"/>
        <v>Backward</v>
      </c>
      <c r="C18">
        <f t="shared" ca="1" si="1"/>
        <v>0</v>
      </c>
      <c r="D18">
        <f t="shared" ca="1" si="2"/>
        <v>1</v>
      </c>
      <c r="E18" s="7">
        <f t="shared" ca="1" si="3"/>
        <v>0</v>
      </c>
      <c r="F18" s="7">
        <f t="shared" ca="1" si="4"/>
        <v>47</v>
      </c>
      <c r="G18" t="str">
        <f t="shared" ca="1" si="5"/>
        <v>On Pier</v>
      </c>
      <c r="H18" t="str">
        <f t="shared" ca="1" si="6"/>
        <v>On Pier</v>
      </c>
    </row>
    <row r="19" spans="1:8">
      <c r="A19">
        <v>15</v>
      </c>
      <c r="B19" t="str">
        <f t="shared" ca="1" si="0"/>
        <v>Right</v>
      </c>
      <c r="C19">
        <f t="shared" ca="1" si="1"/>
        <v>1</v>
      </c>
      <c r="D19">
        <f t="shared" ca="1" si="2"/>
        <v>0</v>
      </c>
      <c r="E19" s="7">
        <f t="shared" ca="1" si="3"/>
        <v>0</v>
      </c>
      <c r="F19" s="7">
        <f t="shared" ca="1" si="4"/>
        <v>48</v>
      </c>
      <c r="G19" t="str">
        <f t="shared" ca="1" si="5"/>
        <v>On Pier</v>
      </c>
      <c r="H19" t="str">
        <f t="shared" ca="1" si="6"/>
        <v>On Pier</v>
      </c>
    </row>
    <row r="20" spans="1:8">
      <c r="A20">
        <v>16</v>
      </c>
      <c r="B20" t="str">
        <f t="shared" ca="1" si="0"/>
        <v>Forward</v>
      </c>
      <c r="C20">
        <f t="shared" ca="1" si="1"/>
        <v>0</v>
      </c>
      <c r="D20">
        <f t="shared" ca="1" si="2"/>
        <v>-1</v>
      </c>
      <c r="E20" s="7">
        <f t="shared" ca="1" si="3"/>
        <v>1</v>
      </c>
      <c r="F20" s="7">
        <f t="shared" ca="1" si="4"/>
        <v>48</v>
      </c>
      <c r="G20" t="str">
        <f t="shared" ca="1" si="5"/>
        <v>On Pier</v>
      </c>
      <c r="H20" t="str">
        <f t="shared" ca="1" si="6"/>
        <v>On Pier</v>
      </c>
    </row>
    <row r="21" spans="1:8">
      <c r="A21">
        <v>17</v>
      </c>
      <c r="B21" t="str">
        <f t="shared" ca="1" si="0"/>
        <v>Forward</v>
      </c>
      <c r="C21">
        <f t="shared" ca="1" si="1"/>
        <v>0</v>
      </c>
      <c r="D21">
        <f t="shared" ca="1" si="2"/>
        <v>-1</v>
      </c>
      <c r="E21" s="7">
        <f t="shared" ca="1" si="3"/>
        <v>1</v>
      </c>
      <c r="F21" s="7">
        <f t="shared" ca="1" si="4"/>
        <v>47</v>
      </c>
      <c r="G21" t="str">
        <f t="shared" ca="1" si="5"/>
        <v>On Pier</v>
      </c>
      <c r="H21" t="str">
        <f t="shared" ca="1" si="6"/>
        <v>On Pier</v>
      </c>
    </row>
    <row r="22" spans="1:8">
      <c r="A22">
        <v>18</v>
      </c>
      <c r="B22" t="str">
        <f t="shared" ca="1" si="0"/>
        <v>Forward</v>
      </c>
      <c r="C22">
        <f t="shared" ca="1" si="1"/>
        <v>0</v>
      </c>
      <c r="D22">
        <f t="shared" ca="1" si="2"/>
        <v>-1</v>
      </c>
      <c r="E22" s="7">
        <f t="shared" ca="1" si="3"/>
        <v>1</v>
      </c>
      <c r="F22" s="7">
        <f t="shared" ca="1" si="4"/>
        <v>46</v>
      </c>
      <c r="G22" t="str">
        <f t="shared" ca="1" si="5"/>
        <v>On Pier</v>
      </c>
      <c r="H22" t="str">
        <f t="shared" ca="1" si="6"/>
        <v>On Pier</v>
      </c>
    </row>
    <row r="23" spans="1:8">
      <c r="A23">
        <v>19</v>
      </c>
      <c r="B23" t="str">
        <f t="shared" ca="1" si="0"/>
        <v>Forward</v>
      </c>
      <c r="C23">
        <f t="shared" ca="1" si="1"/>
        <v>0</v>
      </c>
      <c r="D23">
        <f t="shared" ca="1" si="2"/>
        <v>-1</v>
      </c>
      <c r="E23" s="7">
        <f t="shared" ca="1" si="3"/>
        <v>1</v>
      </c>
      <c r="F23" s="7">
        <f t="shared" ca="1" si="4"/>
        <v>45</v>
      </c>
      <c r="G23" t="str">
        <f t="shared" ca="1" si="5"/>
        <v>On Pier</v>
      </c>
      <c r="H23" t="str">
        <f t="shared" ca="1" si="6"/>
        <v>On Pier</v>
      </c>
    </row>
    <row r="24" spans="1:8">
      <c r="A24">
        <v>20</v>
      </c>
      <c r="B24" t="str">
        <f t="shared" ca="1" si="0"/>
        <v>Backward</v>
      </c>
      <c r="C24">
        <f t="shared" ca="1" si="1"/>
        <v>0</v>
      </c>
      <c r="D24">
        <f t="shared" ca="1" si="2"/>
        <v>1</v>
      </c>
      <c r="E24" s="7">
        <f t="shared" ca="1" si="3"/>
        <v>1</v>
      </c>
      <c r="F24" s="7">
        <f t="shared" ca="1" si="4"/>
        <v>44</v>
      </c>
      <c r="G24" t="str">
        <f t="shared" ca="1" si="5"/>
        <v>On Pier</v>
      </c>
      <c r="H24" t="str">
        <f t="shared" ca="1" si="6"/>
        <v>On Pier</v>
      </c>
    </row>
    <row r="25" spans="1:8">
      <c r="A25">
        <v>21</v>
      </c>
      <c r="B25" t="str">
        <f t="shared" ca="1" si="0"/>
        <v>Forward</v>
      </c>
      <c r="C25">
        <f t="shared" ca="1" si="1"/>
        <v>0</v>
      </c>
      <c r="D25">
        <f t="shared" ca="1" si="2"/>
        <v>-1</v>
      </c>
      <c r="E25" s="7">
        <f t="shared" ca="1" si="3"/>
        <v>1</v>
      </c>
      <c r="F25" s="7">
        <f t="shared" ca="1" si="4"/>
        <v>45</v>
      </c>
      <c r="G25" t="str">
        <f t="shared" ca="1" si="5"/>
        <v>On Pier</v>
      </c>
      <c r="H25" t="str">
        <f t="shared" ca="1" si="6"/>
        <v>On Pier</v>
      </c>
    </row>
    <row r="26" spans="1:8">
      <c r="A26">
        <v>22</v>
      </c>
      <c r="B26" t="str">
        <f t="shared" ca="1" si="0"/>
        <v>Forward</v>
      </c>
      <c r="C26">
        <f t="shared" ca="1" si="1"/>
        <v>0</v>
      </c>
      <c r="D26">
        <f t="shared" ca="1" si="2"/>
        <v>-1</v>
      </c>
      <c r="E26" s="7">
        <f t="shared" ca="1" si="3"/>
        <v>1</v>
      </c>
      <c r="F26" s="7">
        <f t="shared" ca="1" si="4"/>
        <v>44</v>
      </c>
      <c r="G26" t="str">
        <f t="shared" ca="1" si="5"/>
        <v>On Pier</v>
      </c>
      <c r="H26" t="str">
        <f t="shared" ca="1" si="6"/>
        <v>On Pier</v>
      </c>
    </row>
    <row r="27" spans="1:8">
      <c r="A27">
        <v>23</v>
      </c>
      <c r="B27" t="str">
        <f t="shared" ca="1" si="0"/>
        <v>Forward</v>
      </c>
      <c r="C27">
        <f t="shared" ca="1" si="1"/>
        <v>0</v>
      </c>
      <c r="D27">
        <f t="shared" ca="1" si="2"/>
        <v>-1</v>
      </c>
      <c r="E27" s="7">
        <f t="shared" ca="1" si="3"/>
        <v>1</v>
      </c>
      <c r="F27" s="7">
        <f t="shared" ca="1" si="4"/>
        <v>43</v>
      </c>
      <c r="G27" t="str">
        <f t="shared" ca="1" si="5"/>
        <v>On Pier</v>
      </c>
      <c r="H27" t="str">
        <f t="shared" ca="1" si="6"/>
        <v>On Pier</v>
      </c>
    </row>
    <row r="28" spans="1:8">
      <c r="A28">
        <v>24</v>
      </c>
      <c r="B28" t="str">
        <f t="shared" ca="1" si="0"/>
        <v>Forward</v>
      </c>
      <c r="C28">
        <f t="shared" ca="1" si="1"/>
        <v>0</v>
      </c>
      <c r="D28">
        <f t="shared" ca="1" si="2"/>
        <v>-1</v>
      </c>
      <c r="E28" s="7">
        <f t="shared" ca="1" si="3"/>
        <v>1</v>
      </c>
      <c r="F28" s="7">
        <f t="shared" ca="1" si="4"/>
        <v>42</v>
      </c>
      <c r="G28" t="str">
        <f t="shared" ca="1" si="5"/>
        <v>On Pier</v>
      </c>
      <c r="H28" t="str">
        <f t="shared" ca="1" si="6"/>
        <v>On Pier</v>
      </c>
    </row>
    <row r="29" spans="1:8">
      <c r="A29">
        <v>25</v>
      </c>
      <c r="B29" t="str">
        <f t="shared" ca="1" si="0"/>
        <v>Forward</v>
      </c>
      <c r="C29">
        <f t="shared" ca="1" si="1"/>
        <v>0</v>
      </c>
      <c r="D29">
        <f t="shared" ca="1" si="2"/>
        <v>-1</v>
      </c>
      <c r="E29" s="7">
        <f t="shared" ca="1" si="3"/>
        <v>1</v>
      </c>
      <c r="F29" s="7">
        <f t="shared" ca="1" si="4"/>
        <v>41</v>
      </c>
      <c r="G29" t="str">
        <f t="shared" ca="1" si="5"/>
        <v>On Pier</v>
      </c>
      <c r="H29" t="str">
        <f t="shared" ca="1" si="6"/>
        <v>On Pier</v>
      </c>
    </row>
    <row r="30" spans="1:8">
      <c r="A30">
        <v>26</v>
      </c>
      <c r="B30" t="str">
        <f t="shared" ca="1" si="0"/>
        <v>Left</v>
      </c>
      <c r="C30">
        <f t="shared" ca="1" si="1"/>
        <v>-1</v>
      </c>
      <c r="D30">
        <f t="shared" ca="1" si="2"/>
        <v>0</v>
      </c>
      <c r="E30" s="7">
        <f t="shared" ca="1" si="3"/>
        <v>1</v>
      </c>
      <c r="F30" s="7">
        <f t="shared" ca="1" si="4"/>
        <v>40</v>
      </c>
      <c r="G30" t="str">
        <f t="shared" ca="1" si="5"/>
        <v>On Pier</v>
      </c>
      <c r="H30" t="str">
        <f t="shared" ca="1" si="6"/>
        <v>On Pier</v>
      </c>
    </row>
    <row r="31" spans="1:8">
      <c r="A31">
        <v>27</v>
      </c>
      <c r="B31" t="str">
        <f t="shared" ca="1" si="0"/>
        <v>Forward</v>
      </c>
      <c r="C31">
        <f t="shared" ca="1" si="1"/>
        <v>0</v>
      </c>
      <c r="D31">
        <f t="shared" ca="1" si="2"/>
        <v>-1</v>
      </c>
      <c r="E31" s="7">
        <f t="shared" ca="1" si="3"/>
        <v>0</v>
      </c>
      <c r="F31" s="7">
        <f t="shared" ca="1" si="4"/>
        <v>40</v>
      </c>
      <c r="G31" t="str">
        <f t="shared" ca="1" si="5"/>
        <v>On Pier</v>
      </c>
      <c r="H31" t="str">
        <f t="shared" ca="1" si="6"/>
        <v>On Pier</v>
      </c>
    </row>
    <row r="32" spans="1:8">
      <c r="A32">
        <v>28</v>
      </c>
      <c r="B32" t="str">
        <f t="shared" ca="1" si="0"/>
        <v>Left</v>
      </c>
      <c r="C32">
        <f t="shared" ca="1" si="1"/>
        <v>-1</v>
      </c>
      <c r="D32">
        <f t="shared" ca="1" si="2"/>
        <v>0</v>
      </c>
      <c r="E32" s="7">
        <f t="shared" ca="1" si="3"/>
        <v>0</v>
      </c>
      <c r="F32" s="7">
        <f t="shared" ca="1" si="4"/>
        <v>39</v>
      </c>
      <c r="G32" t="str">
        <f t="shared" ca="1" si="5"/>
        <v>On Pier</v>
      </c>
      <c r="H32" t="str">
        <f t="shared" ca="1" si="6"/>
        <v>On Pier</v>
      </c>
    </row>
    <row r="33" spans="1:8">
      <c r="A33">
        <v>29</v>
      </c>
      <c r="B33" t="str">
        <f t="shared" ca="1" si="0"/>
        <v>Forward</v>
      </c>
      <c r="C33">
        <f t="shared" ca="1" si="1"/>
        <v>0</v>
      </c>
      <c r="D33">
        <f t="shared" ca="1" si="2"/>
        <v>-1</v>
      </c>
      <c r="E33" s="7">
        <f t="shared" ca="1" si="3"/>
        <v>-1</v>
      </c>
      <c r="F33" s="7">
        <f t="shared" ca="1" si="4"/>
        <v>39</v>
      </c>
      <c r="G33" t="str">
        <f t="shared" ca="1" si="5"/>
        <v>On Pier</v>
      </c>
      <c r="H33" t="str">
        <f t="shared" ca="1" si="6"/>
        <v>On Pier</v>
      </c>
    </row>
    <row r="34" spans="1:8">
      <c r="A34">
        <v>30</v>
      </c>
      <c r="B34" t="str">
        <f t="shared" ca="1" si="0"/>
        <v>Forward</v>
      </c>
      <c r="C34">
        <f t="shared" ca="1" si="1"/>
        <v>0</v>
      </c>
      <c r="D34">
        <f t="shared" ca="1" si="2"/>
        <v>-1</v>
      </c>
      <c r="E34" s="7">
        <f t="shared" ca="1" si="3"/>
        <v>-1</v>
      </c>
      <c r="F34" s="7">
        <f t="shared" ca="1" si="4"/>
        <v>38</v>
      </c>
      <c r="G34" t="str">
        <f t="shared" ca="1" si="5"/>
        <v>On Pier</v>
      </c>
      <c r="H34" t="str">
        <f t="shared" ca="1" si="6"/>
        <v>On Pier</v>
      </c>
    </row>
    <row r="35" spans="1:8">
      <c r="A35">
        <v>31</v>
      </c>
      <c r="B35" t="str">
        <f t="shared" ca="1" si="0"/>
        <v>Forward</v>
      </c>
      <c r="C35">
        <f t="shared" ca="1" si="1"/>
        <v>0</v>
      </c>
      <c r="D35">
        <f t="shared" ca="1" si="2"/>
        <v>-1</v>
      </c>
      <c r="E35" s="7">
        <f t="shared" ca="1" si="3"/>
        <v>-1</v>
      </c>
      <c r="F35" s="7">
        <f t="shared" ca="1" si="4"/>
        <v>37</v>
      </c>
      <c r="G35" t="str">
        <f t="shared" ca="1" si="5"/>
        <v>On Pier</v>
      </c>
      <c r="H35" t="str">
        <f t="shared" ca="1" si="6"/>
        <v>On Pier</v>
      </c>
    </row>
    <row r="36" spans="1:8">
      <c r="A36">
        <v>32</v>
      </c>
      <c r="B36" t="str">
        <f t="shared" ca="1" si="0"/>
        <v>Forward</v>
      </c>
      <c r="C36">
        <f t="shared" ca="1" si="1"/>
        <v>0</v>
      </c>
      <c r="D36">
        <f t="shared" ca="1" si="2"/>
        <v>-1</v>
      </c>
      <c r="E36" s="7">
        <f t="shared" ca="1" si="3"/>
        <v>-1</v>
      </c>
      <c r="F36" s="7">
        <f t="shared" ca="1" si="4"/>
        <v>36</v>
      </c>
      <c r="G36" t="str">
        <f t="shared" ca="1" si="5"/>
        <v>On Pier</v>
      </c>
      <c r="H36" t="str">
        <f t="shared" ca="1" si="6"/>
        <v>On Pier</v>
      </c>
    </row>
    <row r="37" spans="1:8">
      <c r="A37">
        <v>33</v>
      </c>
      <c r="B37" t="str">
        <f t="shared" ca="1" si="0"/>
        <v>Forward</v>
      </c>
      <c r="C37">
        <f t="shared" ca="1" si="1"/>
        <v>0</v>
      </c>
      <c r="D37">
        <f t="shared" ca="1" si="2"/>
        <v>-1</v>
      </c>
      <c r="E37" s="7">
        <f t="shared" ca="1" si="3"/>
        <v>-1</v>
      </c>
      <c r="F37" s="7">
        <f t="shared" ca="1" si="4"/>
        <v>35</v>
      </c>
      <c r="G37" t="str">
        <f t="shared" ca="1" si="5"/>
        <v>On Pier</v>
      </c>
      <c r="H37" t="str">
        <f t="shared" ca="1" si="6"/>
        <v>On Pier</v>
      </c>
    </row>
    <row r="38" spans="1:8">
      <c r="A38">
        <v>34</v>
      </c>
      <c r="B38" t="str">
        <f t="shared" ca="1" si="0"/>
        <v>Forward</v>
      </c>
      <c r="C38">
        <f t="shared" ca="1" si="1"/>
        <v>0</v>
      </c>
      <c r="D38">
        <f t="shared" ca="1" si="2"/>
        <v>-1</v>
      </c>
      <c r="E38" s="7">
        <f t="shared" ca="1" si="3"/>
        <v>-1</v>
      </c>
      <c r="F38" s="7">
        <f t="shared" ca="1" si="4"/>
        <v>34</v>
      </c>
      <c r="G38" t="str">
        <f t="shared" ca="1" si="5"/>
        <v>On Pier</v>
      </c>
      <c r="H38" t="str">
        <f t="shared" ca="1" si="6"/>
        <v>On Pier</v>
      </c>
    </row>
    <row r="39" spans="1:8">
      <c r="A39">
        <v>35</v>
      </c>
      <c r="B39" t="str">
        <f t="shared" ca="1" si="0"/>
        <v>Forward</v>
      </c>
      <c r="C39">
        <f t="shared" ca="1" si="1"/>
        <v>0</v>
      </c>
      <c r="D39">
        <f t="shared" ca="1" si="2"/>
        <v>-1</v>
      </c>
      <c r="E39" s="7">
        <f t="shared" ca="1" si="3"/>
        <v>-1</v>
      </c>
      <c r="F39" s="7">
        <f t="shared" ca="1" si="4"/>
        <v>33</v>
      </c>
      <c r="G39" t="str">
        <f t="shared" ca="1" si="5"/>
        <v>On Pier</v>
      </c>
      <c r="H39" t="str">
        <f t="shared" ca="1" si="6"/>
        <v>On Pier</v>
      </c>
    </row>
    <row r="40" spans="1:8">
      <c r="A40">
        <v>36</v>
      </c>
      <c r="B40" t="str">
        <f t="shared" ca="1" si="0"/>
        <v>Forward</v>
      </c>
      <c r="C40">
        <f t="shared" ca="1" si="1"/>
        <v>0</v>
      </c>
      <c r="D40">
        <f t="shared" ca="1" si="2"/>
        <v>-1</v>
      </c>
      <c r="E40" s="7">
        <f t="shared" ca="1" si="3"/>
        <v>-1</v>
      </c>
      <c r="F40" s="7">
        <f t="shared" ca="1" si="4"/>
        <v>32</v>
      </c>
      <c r="G40" t="str">
        <f t="shared" ca="1" si="5"/>
        <v>On Pier</v>
      </c>
      <c r="H40" t="str">
        <f t="shared" ca="1" si="6"/>
        <v>On Pier</v>
      </c>
    </row>
    <row r="41" spans="1:8">
      <c r="A41">
        <v>37</v>
      </c>
      <c r="B41" t="str">
        <f t="shared" ca="1" si="0"/>
        <v>Left</v>
      </c>
      <c r="C41">
        <f t="shared" ca="1" si="1"/>
        <v>-1</v>
      </c>
      <c r="D41">
        <f t="shared" ca="1" si="2"/>
        <v>0</v>
      </c>
      <c r="E41" s="7">
        <f t="shared" ca="1" si="3"/>
        <v>-1</v>
      </c>
      <c r="F41" s="7">
        <f t="shared" ca="1" si="4"/>
        <v>31</v>
      </c>
      <c r="G41" t="str">
        <f t="shared" ca="1" si="5"/>
        <v>On Pier</v>
      </c>
      <c r="H41" t="str">
        <f t="shared" ca="1" si="6"/>
        <v>On Pier</v>
      </c>
    </row>
    <row r="42" spans="1:8">
      <c r="A42">
        <v>38</v>
      </c>
      <c r="B42" t="str">
        <f t="shared" ca="1" si="0"/>
        <v>Forward</v>
      </c>
      <c r="C42">
        <f t="shared" ca="1" si="1"/>
        <v>0</v>
      </c>
      <c r="D42">
        <f t="shared" ca="1" si="2"/>
        <v>-1</v>
      </c>
      <c r="E42" s="7">
        <f t="shared" ca="1" si="3"/>
        <v>-2</v>
      </c>
      <c r="F42" s="7">
        <f t="shared" ca="1" si="4"/>
        <v>31</v>
      </c>
      <c r="G42" t="str">
        <f t="shared" ca="1" si="5"/>
        <v>On Pier</v>
      </c>
      <c r="H42" t="str">
        <f t="shared" ca="1" si="6"/>
        <v>On Pier</v>
      </c>
    </row>
    <row r="43" spans="1:8">
      <c r="A43">
        <v>39</v>
      </c>
      <c r="B43" t="str">
        <f t="shared" ca="1" si="0"/>
        <v>Forward</v>
      </c>
      <c r="C43">
        <f t="shared" ca="1" si="1"/>
        <v>0</v>
      </c>
      <c r="D43">
        <f t="shared" ca="1" si="2"/>
        <v>-1</v>
      </c>
      <c r="E43" s="7">
        <f t="shared" ca="1" si="3"/>
        <v>-2</v>
      </c>
      <c r="F43" s="7">
        <f t="shared" ca="1" si="4"/>
        <v>30</v>
      </c>
      <c r="G43" t="str">
        <f t="shared" ca="1" si="5"/>
        <v>On Pier</v>
      </c>
      <c r="H43" t="str">
        <f t="shared" ca="1" si="6"/>
        <v>On Pier</v>
      </c>
    </row>
    <row r="44" spans="1:8">
      <c r="A44">
        <v>40</v>
      </c>
      <c r="B44" t="str">
        <f t="shared" ca="1" si="0"/>
        <v>Forward</v>
      </c>
      <c r="C44">
        <f t="shared" ca="1" si="1"/>
        <v>0</v>
      </c>
      <c r="D44">
        <f t="shared" ca="1" si="2"/>
        <v>-1</v>
      </c>
      <c r="E44" s="7">
        <f t="shared" ca="1" si="3"/>
        <v>-2</v>
      </c>
      <c r="F44" s="7">
        <f t="shared" ca="1" si="4"/>
        <v>29</v>
      </c>
      <c r="G44" t="str">
        <f t="shared" ca="1" si="5"/>
        <v>On Pier</v>
      </c>
      <c r="H44" t="str">
        <f t="shared" ca="1" si="6"/>
        <v>On Pier</v>
      </c>
    </row>
    <row r="45" spans="1:8">
      <c r="A45">
        <v>41</v>
      </c>
      <c r="B45" t="str">
        <f t="shared" ca="1" si="0"/>
        <v>Backward</v>
      </c>
      <c r="C45">
        <f t="shared" ca="1" si="1"/>
        <v>0</v>
      </c>
      <c r="D45">
        <f t="shared" ca="1" si="2"/>
        <v>1</v>
      </c>
      <c r="E45" s="7">
        <f t="shared" ca="1" si="3"/>
        <v>-2</v>
      </c>
      <c r="F45" s="7">
        <f t="shared" ca="1" si="4"/>
        <v>28</v>
      </c>
      <c r="G45" t="str">
        <f t="shared" ca="1" si="5"/>
        <v>On Pier</v>
      </c>
      <c r="H45" t="str">
        <f t="shared" ca="1" si="6"/>
        <v>On Pier</v>
      </c>
    </row>
    <row r="46" spans="1:8">
      <c r="A46">
        <v>42</v>
      </c>
      <c r="B46" t="str">
        <f t="shared" ca="1" si="0"/>
        <v>Forward</v>
      </c>
      <c r="C46">
        <f t="shared" ca="1" si="1"/>
        <v>0</v>
      </c>
      <c r="D46">
        <f t="shared" ca="1" si="2"/>
        <v>-1</v>
      </c>
      <c r="E46" s="7">
        <f t="shared" ca="1" si="3"/>
        <v>-2</v>
      </c>
      <c r="F46" s="7">
        <f t="shared" ca="1" si="4"/>
        <v>29</v>
      </c>
      <c r="G46" t="str">
        <f t="shared" ca="1" si="5"/>
        <v>On Pier</v>
      </c>
      <c r="H46" t="str">
        <f t="shared" ca="1" si="6"/>
        <v>On Pier</v>
      </c>
    </row>
    <row r="47" spans="1:8">
      <c r="A47">
        <v>43</v>
      </c>
      <c r="B47" t="str">
        <f t="shared" ca="1" si="0"/>
        <v>Forward</v>
      </c>
      <c r="C47">
        <f t="shared" ca="1" si="1"/>
        <v>0</v>
      </c>
      <c r="D47">
        <f t="shared" ca="1" si="2"/>
        <v>-1</v>
      </c>
      <c r="E47" s="7">
        <f t="shared" ca="1" si="3"/>
        <v>-2</v>
      </c>
      <c r="F47" s="7">
        <f t="shared" ca="1" si="4"/>
        <v>28</v>
      </c>
      <c r="G47" t="str">
        <f t="shared" ca="1" si="5"/>
        <v>On Pier</v>
      </c>
      <c r="H47" t="str">
        <f t="shared" ca="1" si="6"/>
        <v>On Pier</v>
      </c>
    </row>
    <row r="48" spans="1:8">
      <c r="A48">
        <v>44</v>
      </c>
      <c r="B48" t="str">
        <f t="shared" ca="1" si="0"/>
        <v>Backward</v>
      </c>
      <c r="C48">
        <f t="shared" ca="1" si="1"/>
        <v>0</v>
      </c>
      <c r="D48">
        <f t="shared" ca="1" si="2"/>
        <v>1</v>
      </c>
      <c r="E48" s="7">
        <f t="shared" ca="1" si="3"/>
        <v>-2</v>
      </c>
      <c r="F48" s="7">
        <f t="shared" ca="1" si="4"/>
        <v>27</v>
      </c>
      <c r="G48" t="str">
        <f t="shared" ca="1" si="5"/>
        <v>On Pier</v>
      </c>
      <c r="H48" t="str">
        <f t="shared" ca="1" si="6"/>
        <v>On Pier</v>
      </c>
    </row>
    <row r="49" spans="1:8">
      <c r="A49">
        <v>45</v>
      </c>
      <c r="B49" t="str">
        <f t="shared" ca="1" si="0"/>
        <v>Forward</v>
      </c>
      <c r="C49">
        <f t="shared" ca="1" si="1"/>
        <v>0</v>
      </c>
      <c r="D49">
        <f t="shared" ca="1" si="2"/>
        <v>-1</v>
      </c>
      <c r="E49" s="7">
        <f t="shared" ca="1" si="3"/>
        <v>-2</v>
      </c>
      <c r="F49" s="7">
        <f t="shared" ca="1" si="4"/>
        <v>28</v>
      </c>
      <c r="G49" t="str">
        <f t="shared" ca="1" si="5"/>
        <v>On Pier</v>
      </c>
      <c r="H49" t="str">
        <f t="shared" ca="1" si="6"/>
        <v>On Pier</v>
      </c>
    </row>
    <row r="50" spans="1:8">
      <c r="A50">
        <v>46</v>
      </c>
      <c r="B50" t="str">
        <f t="shared" ca="1" si="0"/>
        <v>Right</v>
      </c>
      <c r="C50">
        <f t="shared" ca="1" si="1"/>
        <v>1</v>
      </c>
      <c r="D50">
        <f t="shared" ca="1" si="2"/>
        <v>0</v>
      </c>
      <c r="E50" s="7">
        <f t="shared" ca="1" si="3"/>
        <v>-2</v>
      </c>
      <c r="F50" s="7">
        <f t="shared" ca="1" si="4"/>
        <v>27</v>
      </c>
      <c r="G50" t="str">
        <f t="shared" ca="1" si="5"/>
        <v>On Pier</v>
      </c>
      <c r="H50" t="str">
        <f t="shared" ca="1" si="6"/>
        <v>On Pier</v>
      </c>
    </row>
    <row r="51" spans="1:8">
      <c r="A51">
        <v>47</v>
      </c>
      <c r="B51" t="str">
        <f t="shared" ca="1" si="0"/>
        <v>Forward</v>
      </c>
      <c r="C51">
        <f t="shared" ca="1" si="1"/>
        <v>0</v>
      </c>
      <c r="D51">
        <f t="shared" ca="1" si="2"/>
        <v>-1</v>
      </c>
      <c r="E51" s="7">
        <f t="shared" ca="1" si="3"/>
        <v>-1</v>
      </c>
      <c r="F51" s="7">
        <f t="shared" ca="1" si="4"/>
        <v>27</v>
      </c>
      <c r="G51" t="str">
        <f t="shared" ca="1" si="5"/>
        <v>On Pier</v>
      </c>
      <c r="H51" t="str">
        <f t="shared" ca="1" si="6"/>
        <v>On Pier</v>
      </c>
    </row>
    <row r="52" spans="1:8">
      <c r="A52">
        <v>48</v>
      </c>
      <c r="B52" t="str">
        <f t="shared" ca="1" si="0"/>
        <v>Forward</v>
      </c>
      <c r="C52">
        <f t="shared" ca="1" si="1"/>
        <v>0</v>
      </c>
      <c r="D52">
        <f t="shared" ca="1" si="2"/>
        <v>-1</v>
      </c>
      <c r="E52" s="7">
        <f t="shared" ca="1" si="3"/>
        <v>-1</v>
      </c>
      <c r="F52" s="7">
        <f t="shared" ca="1" si="4"/>
        <v>26</v>
      </c>
      <c r="G52" t="str">
        <f t="shared" ca="1" si="5"/>
        <v>On Pier</v>
      </c>
      <c r="H52" t="str">
        <f t="shared" ca="1" si="6"/>
        <v>On Pier</v>
      </c>
    </row>
    <row r="53" spans="1:8">
      <c r="A53">
        <v>49</v>
      </c>
      <c r="B53" t="str">
        <f t="shared" ca="1" si="0"/>
        <v>Backward</v>
      </c>
      <c r="C53">
        <f t="shared" ca="1" si="1"/>
        <v>0</v>
      </c>
      <c r="D53">
        <f t="shared" ca="1" si="2"/>
        <v>1</v>
      </c>
      <c r="E53" s="7">
        <f t="shared" ca="1" si="3"/>
        <v>-1</v>
      </c>
      <c r="F53" s="7">
        <f t="shared" ca="1" si="4"/>
        <v>25</v>
      </c>
      <c r="G53" t="str">
        <f t="shared" ca="1" si="5"/>
        <v>On Pier</v>
      </c>
      <c r="H53" t="str">
        <f t="shared" ca="1" si="6"/>
        <v>On Pier</v>
      </c>
    </row>
    <row r="54" spans="1:8">
      <c r="A54">
        <v>50</v>
      </c>
      <c r="B54" t="str">
        <f t="shared" ca="1" si="0"/>
        <v>Forward</v>
      </c>
      <c r="C54">
        <f t="shared" ca="1" si="1"/>
        <v>0</v>
      </c>
      <c r="D54">
        <f t="shared" ca="1" si="2"/>
        <v>-1</v>
      </c>
      <c r="E54" s="7">
        <f t="shared" ca="1" si="3"/>
        <v>-1</v>
      </c>
      <c r="F54" s="7">
        <f t="shared" ca="1" si="4"/>
        <v>26</v>
      </c>
      <c r="G54" t="str">
        <f t="shared" ca="1" si="5"/>
        <v>On Pier</v>
      </c>
      <c r="H54" t="str">
        <f t="shared" ca="1" si="6"/>
        <v>On Pier</v>
      </c>
    </row>
    <row r="55" spans="1:8">
      <c r="A55">
        <v>51</v>
      </c>
      <c r="B55" t="str">
        <f t="shared" ca="1" si="0"/>
        <v>Backward</v>
      </c>
      <c r="C55">
        <f t="shared" ca="1" si="1"/>
        <v>0</v>
      </c>
      <c r="D55">
        <f t="shared" ca="1" si="2"/>
        <v>1</v>
      </c>
      <c r="E55" s="7">
        <f t="shared" ca="1" si="3"/>
        <v>-1</v>
      </c>
      <c r="F55" s="7">
        <f t="shared" ca="1" si="4"/>
        <v>25</v>
      </c>
      <c r="G55" t="str">
        <f t="shared" ca="1" si="5"/>
        <v>On Pier</v>
      </c>
      <c r="H55" t="str">
        <f t="shared" ca="1" si="6"/>
        <v>On Pier</v>
      </c>
    </row>
    <row r="56" spans="1:8">
      <c r="A56">
        <v>52</v>
      </c>
      <c r="B56" t="str">
        <f t="shared" ca="1" si="0"/>
        <v>Forward</v>
      </c>
      <c r="C56">
        <f t="shared" ca="1" si="1"/>
        <v>0</v>
      </c>
      <c r="D56">
        <f t="shared" ca="1" si="2"/>
        <v>-1</v>
      </c>
      <c r="E56" s="7">
        <f t="shared" ca="1" si="3"/>
        <v>-1</v>
      </c>
      <c r="F56" s="7">
        <f t="shared" ca="1" si="4"/>
        <v>26</v>
      </c>
      <c r="G56" t="str">
        <f t="shared" ca="1" si="5"/>
        <v>On Pier</v>
      </c>
      <c r="H56" t="str">
        <f t="shared" ca="1" si="6"/>
        <v>On Pier</v>
      </c>
    </row>
    <row r="57" spans="1:8">
      <c r="A57">
        <v>53</v>
      </c>
      <c r="B57" t="str">
        <f t="shared" ca="1" si="0"/>
        <v>Right</v>
      </c>
      <c r="C57">
        <f t="shared" ca="1" si="1"/>
        <v>1</v>
      </c>
      <c r="D57">
        <f t="shared" ca="1" si="2"/>
        <v>0</v>
      </c>
      <c r="E57" s="7">
        <f t="shared" ca="1" si="3"/>
        <v>-1</v>
      </c>
      <c r="F57" s="7">
        <f t="shared" ca="1" si="4"/>
        <v>25</v>
      </c>
      <c r="G57" t="str">
        <f t="shared" ca="1" si="5"/>
        <v>On Pier</v>
      </c>
      <c r="H57" t="str">
        <f t="shared" ca="1" si="6"/>
        <v>On Pier</v>
      </c>
    </row>
    <row r="58" spans="1:8">
      <c r="A58">
        <v>54</v>
      </c>
      <c r="B58" t="str">
        <f t="shared" ca="1" si="0"/>
        <v>Backward</v>
      </c>
      <c r="C58">
        <f t="shared" ca="1" si="1"/>
        <v>0</v>
      </c>
      <c r="D58">
        <f t="shared" ca="1" si="2"/>
        <v>1</v>
      </c>
      <c r="E58" s="7">
        <f t="shared" ca="1" si="3"/>
        <v>0</v>
      </c>
      <c r="F58" s="7">
        <f t="shared" ca="1" si="4"/>
        <v>25</v>
      </c>
      <c r="G58" t="str">
        <f t="shared" ca="1" si="5"/>
        <v>On Pier</v>
      </c>
      <c r="H58" t="str">
        <f t="shared" ca="1" si="6"/>
        <v>On Pier</v>
      </c>
    </row>
    <row r="59" spans="1:8">
      <c r="A59">
        <v>55</v>
      </c>
      <c r="B59" t="str">
        <f t="shared" ca="1" si="0"/>
        <v>Forward</v>
      </c>
      <c r="C59">
        <f t="shared" ca="1" si="1"/>
        <v>0</v>
      </c>
      <c r="D59">
        <f t="shared" ca="1" si="2"/>
        <v>-1</v>
      </c>
      <c r="E59" s="7">
        <f t="shared" ca="1" si="3"/>
        <v>0</v>
      </c>
      <c r="F59" s="7">
        <f t="shared" ca="1" si="4"/>
        <v>26</v>
      </c>
      <c r="G59" t="str">
        <f t="shared" ca="1" si="5"/>
        <v>On Pier</v>
      </c>
      <c r="H59" t="str">
        <f t="shared" ca="1" si="6"/>
        <v>On Pier</v>
      </c>
    </row>
    <row r="60" spans="1:8">
      <c r="A60">
        <v>56</v>
      </c>
      <c r="B60" t="str">
        <f t="shared" ca="1" si="0"/>
        <v>Forward</v>
      </c>
      <c r="C60">
        <f t="shared" ca="1" si="1"/>
        <v>0</v>
      </c>
      <c r="D60">
        <f t="shared" ca="1" si="2"/>
        <v>-1</v>
      </c>
      <c r="E60" s="7">
        <f t="shared" ca="1" si="3"/>
        <v>0</v>
      </c>
      <c r="F60" s="7">
        <f t="shared" ca="1" si="4"/>
        <v>25</v>
      </c>
      <c r="G60" t="str">
        <f t="shared" ca="1" si="5"/>
        <v>On Pier</v>
      </c>
      <c r="H60" t="str">
        <f t="shared" ca="1" si="6"/>
        <v>On Pier</v>
      </c>
    </row>
    <row r="61" spans="1:8">
      <c r="A61">
        <v>57</v>
      </c>
      <c r="B61" t="str">
        <f t="shared" ca="1" si="0"/>
        <v>Forward</v>
      </c>
      <c r="C61">
        <f t="shared" ca="1" si="1"/>
        <v>0</v>
      </c>
      <c r="D61">
        <f t="shared" ca="1" si="2"/>
        <v>-1</v>
      </c>
      <c r="E61" s="7">
        <f t="shared" ca="1" si="3"/>
        <v>0</v>
      </c>
      <c r="F61" s="7">
        <f t="shared" ca="1" si="4"/>
        <v>24</v>
      </c>
      <c r="G61" t="str">
        <f t="shared" ca="1" si="5"/>
        <v>On Pier</v>
      </c>
      <c r="H61" t="str">
        <f t="shared" ca="1" si="6"/>
        <v>On Pier</v>
      </c>
    </row>
    <row r="62" spans="1:8">
      <c r="A62">
        <v>58</v>
      </c>
      <c r="B62" t="str">
        <f t="shared" ca="1" si="0"/>
        <v>Forward</v>
      </c>
      <c r="C62">
        <f t="shared" ca="1" si="1"/>
        <v>0</v>
      </c>
      <c r="D62">
        <f t="shared" ca="1" si="2"/>
        <v>-1</v>
      </c>
      <c r="E62" s="7">
        <f t="shared" ca="1" si="3"/>
        <v>0</v>
      </c>
      <c r="F62" s="7">
        <f t="shared" ca="1" si="4"/>
        <v>23</v>
      </c>
      <c r="G62" t="str">
        <f t="shared" ca="1" si="5"/>
        <v>On Pier</v>
      </c>
      <c r="H62" t="str">
        <f t="shared" ca="1" si="6"/>
        <v>On Pier</v>
      </c>
    </row>
    <row r="63" spans="1:8">
      <c r="A63">
        <v>59</v>
      </c>
      <c r="B63" t="str">
        <f t="shared" ca="1" si="0"/>
        <v>Forward</v>
      </c>
      <c r="C63">
        <f t="shared" ca="1" si="1"/>
        <v>0</v>
      </c>
      <c r="D63">
        <f t="shared" ca="1" si="2"/>
        <v>-1</v>
      </c>
      <c r="E63" s="7">
        <f t="shared" ca="1" si="3"/>
        <v>0</v>
      </c>
      <c r="F63" s="7">
        <f t="shared" ca="1" si="4"/>
        <v>22</v>
      </c>
      <c r="G63" t="str">
        <f t="shared" ca="1" si="5"/>
        <v>On Pier</v>
      </c>
      <c r="H63" t="str">
        <f t="shared" ca="1" si="6"/>
        <v>On Pier</v>
      </c>
    </row>
    <row r="64" spans="1:8">
      <c r="A64">
        <v>60</v>
      </c>
      <c r="B64" t="str">
        <f t="shared" ca="1" si="0"/>
        <v>Forward</v>
      </c>
      <c r="C64">
        <f t="shared" ca="1" si="1"/>
        <v>0</v>
      </c>
      <c r="D64">
        <f t="shared" ca="1" si="2"/>
        <v>-1</v>
      </c>
      <c r="E64" s="7">
        <f t="shared" ca="1" si="3"/>
        <v>0</v>
      </c>
      <c r="F64" s="7">
        <f t="shared" ca="1" si="4"/>
        <v>21</v>
      </c>
      <c r="G64" t="str">
        <f t="shared" ca="1" si="5"/>
        <v>On Pier</v>
      </c>
      <c r="H64" t="str">
        <f t="shared" ca="1" si="6"/>
        <v>On Pier</v>
      </c>
    </row>
    <row r="65" spans="1:8">
      <c r="A65">
        <v>61</v>
      </c>
      <c r="B65" t="str">
        <f t="shared" ca="1" si="0"/>
        <v>Forward</v>
      </c>
      <c r="C65">
        <f t="shared" ca="1" si="1"/>
        <v>0</v>
      </c>
      <c r="D65">
        <f t="shared" ca="1" si="2"/>
        <v>-1</v>
      </c>
      <c r="E65" s="7">
        <f t="shared" ca="1" si="3"/>
        <v>0</v>
      </c>
      <c r="F65" s="7">
        <f t="shared" ca="1" si="4"/>
        <v>20</v>
      </c>
      <c r="G65" t="str">
        <f t="shared" ca="1" si="5"/>
        <v>On Pier</v>
      </c>
      <c r="H65" t="str">
        <f t="shared" ca="1" si="6"/>
        <v>On Pier</v>
      </c>
    </row>
    <row r="66" spans="1:8">
      <c r="A66">
        <v>62</v>
      </c>
      <c r="B66" t="str">
        <f t="shared" ca="1" si="0"/>
        <v>Forward</v>
      </c>
      <c r="C66">
        <f t="shared" ca="1" si="1"/>
        <v>0</v>
      </c>
      <c r="D66">
        <f t="shared" ca="1" si="2"/>
        <v>-1</v>
      </c>
      <c r="E66" s="7">
        <f t="shared" ca="1" si="3"/>
        <v>0</v>
      </c>
      <c r="F66" s="7">
        <f t="shared" ca="1" si="4"/>
        <v>19</v>
      </c>
      <c r="G66" t="str">
        <f t="shared" ca="1" si="5"/>
        <v>On Pier</v>
      </c>
      <c r="H66" t="str">
        <f t="shared" ca="1" si="6"/>
        <v>On Pier</v>
      </c>
    </row>
    <row r="67" spans="1:8">
      <c r="A67">
        <v>63</v>
      </c>
      <c r="B67" t="str">
        <f t="shared" ca="1" si="0"/>
        <v>Forward</v>
      </c>
      <c r="C67">
        <f t="shared" ca="1" si="1"/>
        <v>0</v>
      </c>
      <c r="D67">
        <f t="shared" ca="1" si="2"/>
        <v>-1</v>
      </c>
      <c r="E67" s="7">
        <f t="shared" ca="1" si="3"/>
        <v>0</v>
      </c>
      <c r="F67" s="7">
        <f t="shared" ca="1" si="4"/>
        <v>18</v>
      </c>
      <c r="G67" t="str">
        <f t="shared" ca="1" si="5"/>
        <v>On Pier</v>
      </c>
      <c r="H67" t="str">
        <f t="shared" ca="1" si="6"/>
        <v>On Pier</v>
      </c>
    </row>
    <row r="68" spans="1:8">
      <c r="A68">
        <v>64</v>
      </c>
      <c r="B68" t="str">
        <f t="shared" ca="1" si="0"/>
        <v>Right</v>
      </c>
      <c r="C68">
        <f t="shared" ca="1" si="1"/>
        <v>1</v>
      </c>
      <c r="D68">
        <f t="shared" ca="1" si="2"/>
        <v>0</v>
      </c>
      <c r="E68" s="7">
        <f t="shared" ca="1" si="3"/>
        <v>0</v>
      </c>
      <c r="F68" s="7">
        <f t="shared" ca="1" si="4"/>
        <v>17</v>
      </c>
      <c r="G68" t="str">
        <f t="shared" ca="1" si="5"/>
        <v>On Pier</v>
      </c>
      <c r="H68" t="str">
        <f t="shared" ca="1" si="6"/>
        <v>On Pier</v>
      </c>
    </row>
    <row r="69" spans="1:8">
      <c r="A69">
        <v>65</v>
      </c>
      <c r="B69" t="str">
        <f t="shared" ca="1" si="0"/>
        <v>Forward</v>
      </c>
      <c r="C69">
        <f t="shared" ca="1" si="1"/>
        <v>0</v>
      </c>
      <c r="D69">
        <f t="shared" ca="1" si="2"/>
        <v>-1</v>
      </c>
      <c r="E69" s="7">
        <f t="shared" ca="1" si="3"/>
        <v>1</v>
      </c>
      <c r="F69" s="7">
        <f t="shared" ca="1" si="4"/>
        <v>17</v>
      </c>
      <c r="G69" t="str">
        <f t="shared" ca="1" si="5"/>
        <v>On Pier</v>
      </c>
      <c r="H69" t="str">
        <f t="shared" ca="1" si="6"/>
        <v>On Pier</v>
      </c>
    </row>
    <row r="70" spans="1:8">
      <c r="A70">
        <v>66</v>
      </c>
      <c r="B70" t="str">
        <f t="shared" ref="B70:B104" ca="1" si="7">VLOOKUP(RAND(), $K$3:$L$6, 2)</f>
        <v>Forward</v>
      </c>
      <c r="C70">
        <f t="shared" ca="1" si="1"/>
        <v>0</v>
      </c>
      <c r="D70">
        <f t="shared" ca="1" si="2"/>
        <v>-1</v>
      </c>
      <c r="E70" s="7">
        <f t="shared" ca="1" si="3"/>
        <v>1</v>
      </c>
      <c r="F70" s="7">
        <f t="shared" ca="1" si="4"/>
        <v>16</v>
      </c>
      <c r="G70" t="str">
        <f t="shared" ca="1" si="5"/>
        <v>On Pier</v>
      </c>
      <c r="H70" t="str">
        <f t="shared" ca="1" si="6"/>
        <v>On Pier</v>
      </c>
    </row>
    <row r="71" spans="1:8">
      <c r="A71">
        <v>67</v>
      </c>
      <c r="B71" t="str">
        <f t="shared" ca="1" si="7"/>
        <v>Forward</v>
      </c>
      <c r="C71">
        <f t="shared" ref="C71:C104" ca="1" si="8">IF(B71="Right",1,IF(B71="Left",-1,0))</f>
        <v>0</v>
      </c>
      <c r="D71">
        <f t="shared" ref="D71:D104" ca="1" si="9">IF(B71="Forward",-1,IF(B71="Backward",1,0))</f>
        <v>-1</v>
      </c>
      <c r="E71" s="7">
        <f t="shared" ref="E71:E104" ca="1" si="10">E70+C70</f>
        <v>1</v>
      </c>
      <c r="F71" s="7">
        <f t="shared" ref="F71:F104" ca="1" si="11">F70+D70</f>
        <v>15</v>
      </c>
      <c r="G71" t="str">
        <f t="shared" ref="G71:G104" ca="1" si="12">IF(ABS(E71)&gt;4,"Ocean",IF(F71=0,"Hotel",G70))</f>
        <v>On Pier</v>
      </c>
      <c r="H71" t="str">
        <f t="shared" ref="H71:H104" ca="1" si="13">IF(H70&lt;&gt;"On Pier",H70,G71)</f>
        <v>On Pier</v>
      </c>
    </row>
    <row r="72" spans="1:8">
      <c r="A72">
        <v>68</v>
      </c>
      <c r="B72" t="str">
        <f t="shared" ca="1" si="7"/>
        <v>Left</v>
      </c>
      <c r="C72">
        <f t="shared" ca="1" si="8"/>
        <v>-1</v>
      </c>
      <c r="D72">
        <f t="shared" ca="1" si="9"/>
        <v>0</v>
      </c>
      <c r="E72" s="7">
        <f t="shared" ca="1" si="10"/>
        <v>1</v>
      </c>
      <c r="F72" s="7">
        <f t="shared" ca="1" si="11"/>
        <v>14</v>
      </c>
      <c r="G72" t="str">
        <f t="shared" ca="1" si="12"/>
        <v>On Pier</v>
      </c>
      <c r="H72" t="str">
        <f t="shared" ca="1" si="13"/>
        <v>On Pier</v>
      </c>
    </row>
    <row r="73" spans="1:8">
      <c r="A73">
        <v>69</v>
      </c>
      <c r="B73" t="str">
        <f t="shared" ca="1" si="7"/>
        <v>Forward</v>
      </c>
      <c r="C73">
        <f t="shared" ca="1" si="8"/>
        <v>0</v>
      </c>
      <c r="D73">
        <f t="shared" ca="1" si="9"/>
        <v>-1</v>
      </c>
      <c r="E73" s="7">
        <f t="shared" ca="1" si="10"/>
        <v>0</v>
      </c>
      <c r="F73" s="7">
        <f t="shared" ca="1" si="11"/>
        <v>14</v>
      </c>
      <c r="G73" t="str">
        <f t="shared" ca="1" si="12"/>
        <v>On Pier</v>
      </c>
      <c r="H73" t="str">
        <f t="shared" ca="1" si="13"/>
        <v>On Pier</v>
      </c>
    </row>
    <row r="74" spans="1:8">
      <c r="A74">
        <v>70</v>
      </c>
      <c r="B74" t="str">
        <f t="shared" ca="1" si="7"/>
        <v>Forward</v>
      </c>
      <c r="C74">
        <f t="shared" ca="1" si="8"/>
        <v>0</v>
      </c>
      <c r="D74">
        <f t="shared" ca="1" si="9"/>
        <v>-1</v>
      </c>
      <c r="E74" s="7">
        <f t="shared" ca="1" si="10"/>
        <v>0</v>
      </c>
      <c r="F74" s="7">
        <f t="shared" ca="1" si="11"/>
        <v>13</v>
      </c>
      <c r="G74" t="str">
        <f t="shared" ca="1" si="12"/>
        <v>On Pier</v>
      </c>
      <c r="H74" t="str">
        <f t="shared" ca="1" si="13"/>
        <v>On Pier</v>
      </c>
    </row>
    <row r="75" spans="1:8">
      <c r="A75">
        <v>71</v>
      </c>
      <c r="B75" t="str">
        <f t="shared" ca="1" si="7"/>
        <v>Forward</v>
      </c>
      <c r="C75">
        <f t="shared" ca="1" si="8"/>
        <v>0</v>
      </c>
      <c r="D75">
        <f t="shared" ca="1" si="9"/>
        <v>-1</v>
      </c>
      <c r="E75" s="7">
        <f t="shared" ca="1" si="10"/>
        <v>0</v>
      </c>
      <c r="F75" s="7">
        <f t="shared" ca="1" si="11"/>
        <v>12</v>
      </c>
      <c r="G75" t="str">
        <f t="shared" ca="1" si="12"/>
        <v>On Pier</v>
      </c>
      <c r="H75" t="str">
        <f t="shared" ca="1" si="13"/>
        <v>On Pier</v>
      </c>
    </row>
    <row r="76" spans="1:8">
      <c r="A76">
        <v>72</v>
      </c>
      <c r="B76" t="str">
        <f t="shared" ca="1" si="7"/>
        <v>Forward</v>
      </c>
      <c r="C76">
        <f t="shared" ca="1" si="8"/>
        <v>0</v>
      </c>
      <c r="D76">
        <f t="shared" ca="1" si="9"/>
        <v>-1</v>
      </c>
      <c r="E76" s="7">
        <f t="shared" ca="1" si="10"/>
        <v>0</v>
      </c>
      <c r="F76" s="7">
        <f t="shared" ca="1" si="11"/>
        <v>11</v>
      </c>
      <c r="G76" t="str">
        <f t="shared" ca="1" si="12"/>
        <v>On Pier</v>
      </c>
      <c r="H76" t="str">
        <f t="shared" ca="1" si="13"/>
        <v>On Pier</v>
      </c>
    </row>
    <row r="77" spans="1:8">
      <c r="A77">
        <v>73</v>
      </c>
      <c r="B77" t="str">
        <f t="shared" ca="1" si="7"/>
        <v>Right</v>
      </c>
      <c r="C77">
        <f t="shared" ca="1" si="8"/>
        <v>1</v>
      </c>
      <c r="D77">
        <f t="shared" ca="1" si="9"/>
        <v>0</v>
      </c>
      <c r="E77" s="7">
        <f t="shared" ca="1" si="10"/>
        <v>0</v>
      </c>
      <c r="F77" s="7">
        <f t="shared" ca="1" si="11"/>
        <v>10</v>
      </c>
      <c r="G77" t="str">
        <f t="shared" ca="1" si="12"/>
        <v>On Pier</v>
      </c>
      <c r="H77" t="str">
        <f t="shared" ca="1" si="13"/>
        <v>On Pier</v>
      </c>
    </row>
    <row r="78" spans="1:8">
      <c r="A78">
        <v>74</v>
      </c>
      <c r="B78" t="str">
        <f t="shared" ca="1" si="7"/>
        <v>Forward</v>
      </c>
      <c r="C78">
        <f t="shared" ca="1" si="8"/>
        <v>0</v>
      </c>
      <c r="D78">
        <f t="shared" ca="1" si="9"/>
        <v>-1</v>
      </c>
      <c r="E78" s="7">
        <f t="shared" ca="1" si="10"/>
        <v>1</v>
      </c>
      <c r="F78" s="7">
        <f t="shared" ca="1" si="11"/>
        <v>10</v>
      </c>
      <c r="G78" t="str">
        <f t="shared" ca="1" si="12"/>
        <v>On Pier</v>
      </c>
      <c r="H78" t="str">
        <f t="shared" ca="1" si="13"/>
        <v>On Pier</v>
      </c>
    </row>
    <row r="79" spans="1:8">
      <c r="A79">
        <v>75</v>
      </c>
      <c r="B79" t="str">
        <f t="shared" ca="1" si="7"/>
        <v>Forward</v>
      </c>
      <c r="C79">
        <f t="shared" ca="1" si="8"/>
        <v>0</v>
      </c>
      <c r="D79">
        <f t="shared" ca="1" si="9"/>
        <v>-1</v>
      </c>
      <c r="E79" s="7">
        <f t="shared" ca="1" si="10"/>
        <v>1</v>
      </c>
      <c r="F79" s="7">
        <f t="shared" ca="1" si="11"/>
        <v>9</v>
      </c>
      <c r="G79" t="str">
        <f t="shared" ca="1" si="12"/>
        <v>On Pier</v>
      </c>
      <c r="H79" t="str">
        <f t="shared" ca="1" si="13"/>
        <v>On Pier</v>
      </c>
    </row>
    <row r="80" spans="1:8">
      <c r="A80">
        <v>76</v>
      </c>
      <c r="B80" t="str">
        <f t="shared" ca="1" si="7"/>
        <v>Forward</v>
      </c>
      <c r="C80">
        <f t="shared" ca="1" si="8"/>
        <v>0</v>
      </c>
      <c r="D80">
        <f t="shared" ca="1" si="9"/>
        <v>-1</v>
      </c>
      <c r="E80" s="7">
        <f t="shared" ca="1" si="10"/>
        <v>1</v>
      </c>
      <c r="F80" s="7">
        <f t="shared" ca="1" si="11"/>
        <v>8</v>
      </c>
      <c r="G80" t="str">
        <f t="shared" ca="1" si="12"/>
        <v>On Pier</v>
      </c>
      <c r="H80" t="str">
        <f t="shared" ca="1" si="13"/>
        <v>On Pier</v>
      </c>
    </row>
    <row r="81" spans="1:8">
      <c r="A81">
        <v>77</v>
      </c>
      <c r="B81" t="str">
        <f t="shared" ca="1" si="7"/>
        <v>Forward</v>
      </c>
      <c r="C81">
        <f t="shared" ca="1" si="8"/>
        <v>0</v>
      </c>
      <c r="D81">
        <f t="shared" ca="1" si="9"/>
        <v>-1</v>
      </c>
      <c r="E81" s="7">
        <f t="shared" ca="1" si="10"/>
        <v>1</v>
      </c>
      <c r="F81" s="7">
        <f t="shared" ca="1" si="11"/>
        <v>7</v>
      </c>
      <c r="G81" t="str">
        <f t="shared" ca="1" si="12"/>
        <v>On Pier</v>
      </c>
      <c r="H81" t="str">
        <f t="shared" ca="1" si="13"/>
        <v>On Pier</v>
      </c>
    </row>
    <row r="82" spans="1:8">
      <c r="A82">
        <v>78</v>
      </c>
      <c r="B82" t="str">
        <f t="shared" ca="1" si="7"/>
        <v>Right</v>
      </c>
      <c r="C82">
        <f t="shared" ca="1" si="8"/>
        <v>1</v>
      </c>
      <c r="D82">
        <f t="shared" ca="1" si="9"/>
        <v>0</v>
      </c>
      <c r="E82" s="7">
        <f t="shared" ca="1" si="10"/>
        <v>1</v>
      </c>
      <c r="F82" s="7">
        <f t="shared" ca="1" si="11"/>
        <v>6</v>
      </c>
      <c r="G82" t="str">
        <f t="shared" ca="1" si="12"/>
        <v>On Pier</v>
      </c>
      <c r="H82" t="str">
        <f t="shared" ca="1" si="13"/>
        <v>On Pier</v>
      </c>
    </row>
    <row r="83" spans="1:8">
      <c r="A83">
        <v>79</v>
      </c>
      <c r="B83" t="str">
        <f t="shared" ca="1" si="7"/>
        <v>Forward</v>
      </c>
      <c r="C83">
        <f t="shared" ca="1" si="8"/>
        <v>0</v>
      </c>
      <c r="D83">
        <f t="shared" ca="1" si="9"/>
        <v>-1</v>
      </c>
      <c r="E83" s="7">
        <f t="shared" ca="1" si="10"/>
        <v>2</v>
      </c>
      <c r="F83" s="7">
        <f t="shared" ca="1" si="11"/>
        <v>6</v>
      </c>
      <c r="G83" t="str">
        <f t="shared" ca="1" si="12"/>
        <v>On Pier</v>
      </c>
      <c r="H83" t="str">
        <f t="shared" ca="1" si="13"/>
        <v>On Pier</v>
      </c>
    </row>
    <row r="84" spans="1:8">
      <c r="A84">
        <v>80</v>
      </c>
      <c r="B84" t="str">
        <f t="shared" ca="1" si="7"/>
        <v>Forward</v>
      </c>
      <c r="C84">
        <f t="shared" ca="1" si="8"/>
        <v>0</v>
      </c>
      <c r="D84">
        <f t="shared" ca="1" si="9"/>
        <v>-1</v>
      </c>
      <c r="E84" s="7">
        <f t="shared" ca="1" si="10"/>
        <v>2</v>
      </c>
      <c r="F84" s="7">
        <f t="shared" ca="1" si="11"/>
        <v>5</v>
      </c>
      <c r="G84" t="str">
        <f t="shared" ca="1" si="12"/>
        <v>On Pier</v>
      </c>
      <c r="H84" t="str">
        <f t="shared" ca="1" si="13"/>
        <v>On Pier</v>
      </c>
    </row>
    <row r="85" spans="1:8">
      <c r="A85">
        <v>81</v>
      </c>
      <c r="B85" t="str">
        <f t="shared" ca="1" si="7"/>
        <v>Forward</v>
      </c>
      <c r="C85">
        <f t="shared" ca="1" si="8"/>
        <v>0</v>
      </c>
      <c r="D85">
        <f t="shared" ca="1" si="9"/>
        <v>-1</v>
      </c>
      <c r="E85" s="7">
        <f t="shared" ca="1" si="10"/>
        <v>2</v>
      </c>
      <c r="F85" s="7">
        <f t="shared" ca="1" si="11"/>
        <v>4</v>
      </c>
      <c r="G85" t="str">
        <f t="shared" ca="1" si="12"/>
        <v>On Pier</v>
      </c>
      <c r="H85" t="str">
        <f t="shared" ca="1" si="13"/>
        <v>On Pier</v>
      </c>
    </row>
    <row r="86" spans="1:8">
      <c r="A86">
        <v>82</v>
      </c>
      <c r="B86" t="str">
        <f t="shared" ca="1" si="7"/>
        <v>Forward</v>
      </c>
      <c r="C86">
        <f t="shared" ca="1" si="8"/>
        <v>0</v>
      </c>
      <c r="D86">
        <f t="shared" ca="1" si="9"/>
        <v>-1</v>
      </c>
      <c r="E86" s="7">
        <f t="shared" ca="1" si="10"/>
        <v>2</v>
      </c>
      <c r="F86" s="7">
        <f t="shared" ca="1" si="11"/>
        <v>3</v>
      </c>
      <c r="G86" t="str">
        <f t="shared" ca="1" si="12"/>
        <v>On Pier</v>
      </c>
      <c r="H86" t="str">
        <f t="shared" ca="1" si="13"/>
        <v>On Pier</v>
      </c>
    </row>
    <row r="87" spans="1:8">
      <c r="A87">
        <v>83</v>
      </c>
      <c r="B87" t="str">
        <f t="shared" ca="1" si="7"/>
        <v>Forward</v>
      </c>
      <c r="C87">
        <f t="shared" ca="1" si="8"/>
        <v>0</v>
      </c>
      <c r="D87">
        <f t="shared" ca="1" si="9"/>
        <v>-1</v>
      </c>
      <c r="E87" s="7">
        <f t="shared" ca="1" si="10"/>
        <v>2</v>
      </c>
      <c r="F87" s="7">
        <f t="shared" ca="1" si="11"/>
        <v>2</v>
      </c>
      <c r="G87" t="str">
        <f t="shared" ca="1" si="12"/>
        <v>On Pier</v>
      </c>
      <c r="H87" t="str">
        <f t="shared" ca="1" si="13"/>
        <v>On Pier</v>
      </c>
    </row>
    <row r="88" spans="1:8">
      <c r="A88">
        <v>84</v>
      </c>
      <c r="B88" t="str">
        <f t="shared" ca="1" si="7"/>
        <v>Forward</v>
      </c>
      <c r="C88">
        <f t="shared" ca="1" si="8"/>
        <v>0</v>
      </c>
      <c r="D88">
        <f t="shared" ca="1" si="9"/>
        <v>-1</v>
      </c>
      <c r="E88" s="7">
        <f t="shared" ca="1" si="10"/>
        <v>2</v>
      </c>
      <c r="F88" s="7">
        <f t="shared" ca="1" si="11"/>
        <v>1</v>
      </c>
      <c r="G88" t="str">
        <f t="shared" ca="1" si="12"/>
        <v>On Pier</v>
      </c>
      <c r="H88" t="str">
        <f t="shared" ca="1" si="13"/>
        <v>On Pier</v>
      </c>
    </row>
    <row r="89" spans="1:8">
      <c r="A89">
        <v>85</v>
      </c>
      <c r="B89" t="str">
        <f t="shared" ca="1" si="7"/>
        <v>Left</v>
      </c>
      <c r="C89">
        <f t="shared" ca="1" si="8"/>
        <v>-1</v>
      </c>
      <c r="D89">
        <f t="shared" ca="1" si="9"/>
        <v>0</v>
      </c>
      <c r="E89" s="7">
        <f t="shared" ca="1" si="10"/>
        <v>2</v>
      </c>
      <c r="F89" s="7">
        <f t="shared" ca="1" si="11"/>
        <v>0</v>
      </c>
      <c r="G89" t="str">
        <f t="shared" ca="1" si="12"/>
        <v>Hotel</v>
      </c>
      <c r="H89" t="str">
        <f t="shared" ca="1" si="13"/>
        <v>Hotel</v>
      </c>
    </row>
    <row r="90" spans="1:8">
      <c r="A90">
        <v>86</v>
      </c>
      <c r="B90" t="str">
        <f t="shared" ca="1" si="7"/>
        <v>Right</v>
      </c>
      <c r="C90">
        <f t="shared" ca="1" si="8"/>
        <v>1</v>
      </c>
      <c r="D90">
        <f t="shared" ca="1" si="9"/>
        <v>0</v>
      </c>
      <c r="E90" s="7">
        <f t="shared" ca="1" si="10"/>
        <v>1</v>
      </c>
      <c r="F90" s="7">
        <f t="shared" ca="1" si="11"/>
        <v>0</v>
      </c>
      <c r="G90" t="str">
        <f t="shared" ca="1" si="12"/>
        <v>Hotel</v>
      </c>
      <c r="H90" t="str">
        <f t="shared" ca="1" si="13"/>
        <v>Hotel</v>
      </c>
    </row>
    <row r="91" spans="1:8">
      <c r="A91">
        <v>87</v>
      </c>
      <c r="B91" t="str">
        <f t="shared" ca="1" si="7"/>
        <v>Forward</v>
      </c>
      <c r="C91">
        <f t="shared" ca="1" si="8"/>
        <v>0</v>
      </c>
      <c r="D91">
        <f t="shared" ca="1" si="9"/>
        <v>-1</v>
      </c>
      <c r="E91" s="7">
        <f t="shared" ca="1" si="10"/>
        <v>2</v>
      </c>
      <c r="F91" s="7">
        <f t="shared" ca="1" si="11"/>
        <v>0</v>
      </c>
      <c r="G91" t="str">
        <f t="shared" ca="1" si="12"/>
        <v>Hotel</v>
      </c>
      <c r="H91" t="str">
        <f t="shared" ca="1" si="13"/>
        <v>Hotel</v>
      </c>
    </row>
    <row r="92" spans="1:8">
      <c r="A92">
        <v>88</v>
      </c>
      <c r="B92" t="str">
        <f t="shared" ca="1" si="7"/>
        <v>Forward</v>
      </c>
      <c r="C92">
        <f t="shared" ca="1" si="8"/>
        <v>0</v>
      </c>
      <c r="D92">
        <f t="shared" ca="1" si="9"/>
        <v>-1</v>
      </c>
      <c r="E92" s="7">
        <f t="shared" ca="1" si="10"/>
        <v>2</v>
      </c>
      <c r="F92" s="7">
        <f t="shared" ca="1" si="11"/>
        <v>-1</v>
      </c>
      <c r="G92" t="str">
        <f t="shared" ca="1" si="12"/>
        <v>Hotel</v>
      </c>
      <c r="H92" t="str">
        <f t="shared" ca="1" si="13"/>
        <v>Hotel</v>
      </c>
    </row>
    <row r="93" spans="1:8">
      <c r="A93">
        <v>89</v>
      </c>
      <c r="B93" t="str">
        <f t="shared" ca="1" si="7"/>
        <v>Forward</v>
      </c>
      <c r="C93">
        <f t="shared" ca="1" si="8"/>
        <v>0</v>
      </c>
      <c r="D93">
        <f t="shared" ca="1" si="9"/>
        <v>-1</v>
      </c>
      <c r="E93" s="7">
        <f t="shared" ca="1" si="10"/>
        <v>2</v>
      </c>
      <c r="F93" s="7">
        <f t="shared" ca="1" si="11"/>
        <v>-2</v>
      </c>
      <c r="G93" t="str">
        <f t="shared" ca="1" si="12"/>
        <v>Hotel</v>
      </c>
      <c r="H93" t="str">
        <f t="shared" ca="1" si="13"/>
        <v>Hotel</v>
      </c>
    </row>
    <row r="94" spans="1:8">
      <c r="A94">
        <v>90</v>
      </c>
      <c r="B94" t="str">
        <f t="shared" ca="1" si="7"/>
        <v>Forward</v>
      </c>
      <c r="C94">
        <f t="shared" ca="1" si="8"/>
        <v>0</v>
      </c>
      <c r="D94">
        <f t="shared" ca="1" si="9"/>
        <v>-1</v>
      </c>
      <c r="E94" s="7">
        <f t="shared" ca="1" si="10"/>
        <v>2</v>
      </c>
      <c r="F94" s="7">
        <f t="shared" ca="1" si="11"/>
        <v>-3</v>
      </c>
      <c r="G94" t="str">
        <f t="shared" ca="1" si="12"/>
        <v>Hotel</v>
      </c>
      <c r="H94" t="str">
        <f t="shared" ca="1" si="13"/>
        <v>Hotel</v>
      </c>
    </row>
    <row r="95" spans="1:8">
      <c r="A95">
        <v>91</v>
      </c>
      <c r="B95" t="str">
        <f t="shared" ca="1" si="7"/>
        <v>Backward</v>
      </c>
      <c r="C95">
        <f t="shared" ca="1" si="8"/>
        <v>0</v>
      </c>
      <c r="D95">
        <f t="shared" ca="1" si="9"/>
        <v>1</v>
      </c>
      <c r="E95" s="7">
        <f t="shared" ca="1" si="10"/>
        <v>2</v>
      </c>
      <c r="F95" s="7">
        <f t="shared" ca="1" si="11"/>
        <v>-4</v>
      </c>
      <c r="G95" t="str">
        <f t="shared" ca="1" si="12"/>
        <v>Hotel</v>
      </c>
      <c r="H95" t="str">
        <f t="shared" ca="1" si="13"/>
        <v>Hotel</v>
      </c>
    </row>
    <row r="96" spans="1:8">
      <c r="A96">
        <v>92</v>
      </c>
      <c r="B96" t="str">
        <f t="shared" ca="1" si="7"/>
        <v>Forward</v>
      </c>
      <c r="C96">
        <f t="shared" ca="1" si="8"/>
        <v>0</v>
      </c>
      <c r="D96">
        <f t="shared" ca="1" si="9"/>
        <v>-1</v>
      </c>
      <c r="E96" s="7">
        <f t="shared" ca="1" si="10"/>
        <v>2</v>
      </c>
      <c r="F96" s="7">
        <f t="shared" ca="1" si="11"/>
        <v>-3</v>
      </c>
      <c r="G96" t="str">
        <f t="shared" ca="1" si="12"/>
        <v>Hotel</v>
      </c>
      <c r="H96" t="str">
        <f t="shared" ca="1" si="13"/>
        <v>Hotel</v>
      </c>
    </row>
    <row r="97" spans="1:8">
      <c r="A97">
        <v>93</v>
      </c>
      <c r="B97" t="str">
        <f t="shared" ca="1" si="7"/>
        <v>Forward</v>
      </c>
      <c r="C97">
        <f t="shared" ca="1" si="8"/>
        <v>0</v>
      </c>
      <c r="D97">
        <f t="shared" ca="1" si="9"/>
        <v>-1</v>
      </c>
      <c r="E97" s="7">
        <f t="shared" ca="1" si="10"/>
        <v>2</v>
      </c>
      <c r="F97" s="7">
        <f t="shared" ca="1" si="11"/>
        <v>-4</v>
      </c>
      <c r="G97" t="str">
        <f t="shared" ca="1" si="12"/>
        <v>Hotel</v>
      </c>
      <c r="H97" t="str">
        <f t="shared" ca="1" si="13"/>
        <v>Hotel</v>
      </c>
    </row>
    <row r="98" spans="1:8">
      <c r="A98">
        <v>94</v>
      </c>
      <c r="B98" t="str">
        <f t="shared" ca="1" si="7"/>
        <v>Forward</v>
      </c>
      <c r="C98">
        <f t="shared" ca="1" si="8"/>
        <v>0</v>
      </c>
      <c r="D98">
        <f t="shared" ca="1" si="9"/>
        <v>-1</v>
      </c>
      <c r="E98" s="7">
        <f t="shared" ca="1" si="10"/>
        <v>2</v>
      </c>
      <c r="F98" s="7">
        <f t="shared" ca="1" si="11"/>
        <v>-5</v>
      </c>
      <c r="G98" t="str">
        <f t="shared" ca="1" si="12"/>
        <v>Hotel</v>
      </c>
      <c r="H98" t="str">
        <f t="shared" ca="1" si="13"/>
        <v>Hotel</v>
      </c>
    </row>
    <row r="99" spans="1:8">
      <c r="A99">
        <v>95</v>
      </c>
      <c r="B99" t="str">
        <f t="shared" ca="1" si="7"/>
        <v>Forward</v>
      </c>
      <c r="C99">
        <f t="shared" ca="1" si="8"/>
        <v>0</v>
      </c>
      <c r="D99">
        <f t="shared" ca="1" si="9"/>
        <v>-1</v>
      </c>
      <c r="E99" s="7">
        <f t="shared" ca="1" si="10"/>
        <v>2</v>
      </c>
      <c r="F99" s="7">
        <f t="shared" ca="1" si="11"/>
        <v>-6</v>
      </c>
      <c r="G99" t="str">
        <f t="shared" ca="1" si="12"/>
        <v>Hotel</v>
      </c>
      <c r="H99" t="str">
        <f t="shared" ca="1" si="13"/>
        <v>Hotel</v>
      </c>
    </row>
    <row r="100" spans="1:8">
      <c r="A100">
        <v>96</v>
      </c>
      <c r="B100" t="str">
        <f t="shared" ca="1" si="7"/>
        <v>Left</v>
      </c>
      <c r="C100">
        <f t="shared" ca="1" si="8"/>
        <v>-1</v>
      </c>
      <c r="D100">
        <f t="shared" ca="1" si="9"/>
        <v>0</v>
      </c>
      <c r="E100" s="7">
        <f t="shared" ca="1" si="10"/>
        <v>2</v>
      </c>
      <c r="F100" s="7">
        <f t="shared" ca="1" si="11"/>
        <v>-7</v>
      </c>
      <c r="G100" t="str">
        <f t="shared" ca="1" si="12"/>
        <v>Hotel</v>
      </c>
      <c r="H100" t="str">
        <f t="shared" ca="1" si="13"/>
        <v>Hotel</v>
      </c>
    </row>
    <row r="101" spans="1:8">
      <c r="A101">
        <v>97</v>
      </c>
      <c r="B101" t="str">
        <f t="shared" ca="1" si="7"/>
        <v>Forward</v>
      </c>
      <c r="C101">
        <f t="shared" ca="1" si="8"/>
        <v>0</v>
      </c>
      <c r="D101">
        <f t="shared" ca="1" si="9"/>
        <v>-1</v>
      </c>
      <c r="E101" s="7">
        <f t="shared" ca="1" si="10"/>
        <v>1</v>
      </c>
      <c r="F101" s="7">
        <f t="shared" ca="1" si="11"/>
        <v>-7</v>
      </c>
      <c r="G101" t="str">
        <f t="shared" ca="1" si="12"/>
        <v>Hotel</v>
      </c>
      <c r="H101" t="str">
        <f t="shared" ca="1" si="13"/>
        <v>Hotel</v>
      </c>
    </row>
    <row r="102" spans="1:8">
      <c r="A102">
        <v>98</v>
      </c>
      <c r="B102" t="str">
        <f t="shared" ca="1" si="7"/>
        <v>Forward</v>
      </c>
      <c r="C102">
        <f t="shared" ca="1" si="8"/>
        <v>0</v>
      </c>
      <c r="D102">
        <f t="shared" ca="1" si="9"/>
        <v>-1</v>
      </c>
      <c r="E102" s="7">
        <f t="shared" ca="1" si="10"/>
        <v>1</v>
      </c>
      <c r="F102" s="7">
        <f t="shared" ca="1" si="11"/>
        <v>-8</v>
      </c>
      <c r="G102" t="str">
        <f t="shared" ca="1" si="12"/>
        <v>Hotel</v>
      </c>
      <c r="H102" t="str">
        <f t="shared" ca="1" si="13"/>
        <v>Hotel</v>
      </c>
    </row>
    <row r="103" spans="1:8">
      <c r="A103">
        <v>99</v>
      </c>
      <c r="B103" t="str">
        <f t="shared" ca="1" si="7"/>
        <v>Forward</v>
      </c>
      <c r="C103">
        <f t="shared" ca="1" si="8"/>
        <v>0</v>
      </c>
      <c r="D103">
        <f t="shared" ca="1" si="9"/>
        <v>-1</v>
      </c>
      <c r="E103" s="7">
        <f t="shared" ca="1" si="10"/>
        <v>1</v>
      </c>
      <c r="F103" s="7">
        <f t="shared" ca="1" si="11"/>
        <v>-9</v>
      </c>
      <c r="G103" t="str">
        <f t="shared" ca="1" si="12"/>
        <v>Hotel</v>
      </c>
      <c r="H103" t="str">
        <f t="shared" ca="1" si="13"/>
        <v>Hotel</v>
      </c>
    </row>
    <row r="104" spans="1:8">
      <c r="A104">
        <v>100</v>
      </c>
      <c r="B104" t="str">
        <f t="shared" ca="1" si="7"/>
        <v>Forward</v>
      </c>
      <c r="C104">
        <f t="shared" ca="1" si="8"/>
        <v>0</v>
      </c>
      <c r="D104">
        <f t="shared" ca="1" si="9"/>
        <v>-1</v>
      </c>
      <c r="E104" s="7">
        <f t="shared" ca="1" si="10"/>
        <v>1</v>
      </c>
      <c r="F104" s="7">
        <f t="shared" ca="1" si="11"/>
        <v>-10</v>
      </c>
      <c r="G104" t="str">
        <f t="shared" ca="1" si="12"/>
        <v>Hotel</v>
      </c>
      <c r="H104" t="str">
        <f t="shared" ca="1" si="13"/>
        <v>Hotel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5"/>
  <sheetViews>
    <sheetView zoomScale="400" workbookViewId="0"/>
  </sheetViews>
  <sheetFormatPr baseColWidth="10" defaultRowHeight="13"/>
  <sheetData>
    <row r="1" spans="1:3">
      <c r="A1" s="8" t="str">
        <f ca="1">VLOOKUP(INT(RAND()*5),B1:C5,2,FALSE)</f>
        <v>Mary</v>
      </c>
      <c r="B1">
        <v>0</v>
      </c>
      <c r="C1" t="s">
        <v>20</v>
      </c>
    </row>
    <row r="2" spans="1:3">
      <c r="B2">
        <v>1</v>
      </c>
      <c r="C2" t="s">
        <v>21</v>
      </c>
    </row>
    <row r="3" spans="1:3">
      <c r="B3">
        <v>2</v>
      </c>
      <c r="C3" t="s">
        <v>22</v>
      </c>
    </row>
    <row r="4" spans="1:3">
      <c r="B4">
        <v>3</v>
      </c>
      <c r="C4" t="s">
        <v>23</v>
      </c>
    </row>
    <row r="5" spans="1:3">
      <c r="B5">
        <v>4</v>
      </c>
      <c r="C5" t="s">
        <v>24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6"/>
  <sheetViews>
    <sheetView tabSelected="1" zoomScale="200" workbookViewId="0">
      <selection activeCell="K8" sqref="K8"/>
    </sheetView>
  </sheetViews>
  <sheetFormatPr baseColWidth="10" defaultRowHeight="13"/>
  <cols>
    <col min="1" max="1" width="4" customWidth="1"/>
    <col min="2" max="2" width="9.7109375" style="11" customWidth="1"/>
    <col min="3" max="3" width="8.42578125" customWidth="1"/>
    <col min="4" max="5" width="6.28515625" style="7" bestFit="1" customWidth="1"/>
    <col min="6" max="6" width="2.7109375" style="7" bestFit="1" customWidth="1"/>
    <col min="7" max="7" width="3" style="7" bestFit="1" customWidth="1"/>
    <col min="8" max="8" width="12.28515625" customWidth="1"/>
    <col min="10" max="10" width="6.140625" customWidth="1"/>
  </cols>
  <sheetData>
    <row r="1" spans="1:9">
      <c r="A1" t="s">
        <v>27</v>
      </c>
      <c r="H1" s="9">
        <v>0</v>
      </c>
      <c r="I1" s="2" t="s">
        <v>26</v>
      </c>
    </row>
    <row r="2" spans="1:9">
      <c r="A2" t="s">
        <v>0</v>
      </c>
      <c r="H2" s="16">
        <v>0.1</v>
      </c>
      <c r="I2" s="17" t="s">
        <v>39</v>
      </c>
    </row>
    <row r="3" spans="1:9" ht="14" thickBot="1">
      <c r="H3" s="5">
        <v>0.2</v>
      </c>
      <c r="I3" s="3" t="s">
        <v>12</v>
      </c>
    </row>
    <row r="4" spans="1:9" ht="14" thickBot="1">
      <c r="A4" t="s">
        <v>28</v>
      </c>
      <c r="C4" s="10" t="s">
        <v>29</v>
      </c>
      <c r="D4" s="15" t="str">
        <f ca="1">I104</f>
        <v>Hotel</v>
      </c>
      <c r="H4" s="6">
        <v>0.3</v>
      </c>
      <c r="I4" s="4" t="s">
        <v>25</v>
      </c>
    </row>
    <row r="6" spans="1:9" s="12" customFormat="1">
      <c r="A6" s="12" t="s">
        <v>30</v>
      </c>
      <c r="B6" s="13" t="s">
        <v>31</v>
      </c>
      <c r="C6" s="12" t="s">
        <v>32</v>
      </c>
      <c r="D6" s="14" t="s">
        <v>33</v>
      </c>
      <c r="E6" s="14" t="s">
        <v>34</v>
      </c>
      <c r="F6" s="14" t="s">
        <v>35</v>
      </c>
      <c r="G6" s="14" t="s">
        <v>36</v>
      </c>
      <c r="H6" s="12" t="s">
        <v>37</v>
      </c>
      <c r="I6" s="12" t="s">
        <v>38</v>
      </c>
    </row>
    <row r="7" spans="1:9">
      <c r="A7">
        <v>1</v>
      </c>
      <c r="B7" s="11">
        <f ca="1">RAND()</f>
        <v>0.67746198480199382</v>
      </c>
      <c r="C7" t="str">
        <f ca="1">VLOOKUP(B7,H$1:I$4,2)</f>
        <v>Forward</v>
      </c>
      <c r="D7" s="7">
        <f ca="1">IF(C7="Left",1,IF(C7="Right",-1,0))</f>
        <v>0</v>
      </c>
      <c r="E7" s="7">
        <f ca="1">IF(C7="Backwards",1,IF(C7="Forward",-1,0))</f>
        <v>-1</v>
      </c>
      <c r="F7" s="7">
        <v>0</v>
      </c>
      <c r="G7" s="7">
        <v>60</v>
      </c>
      <c r="H7" t="s">
        <v>18</v>
      </c>
      <c r="I7" t="s">
        <v>18</v>
      </c>
    </row>
    <row r="8" spans="1:9">
      <c r="A8">
        <v>2</v>
      </c>
      <c r="B8" s="11">
        <f t="shared" ref="B8:B71" ca="1" si="0">RAND()</f>
        <v>0.69485396134859911</v>
      </c>
      <c r="C8" t="str">
        <f ca="1">VLOOKUP(B8,H$1:I$4,2)</f>
        <v>Forward</v>
      </c>
      <c r="D8" s="7">
        <f ca="1">IF(C8="Left",1,IF(C8="Right",-1,0))</f>
        <v>0</v>
      </c>
      <c r="E8" s="7">
        <f ca="1">IF(C8="Backwards",1,IF(C8="Forward",-1,0))</f>
        <v>-1</v>
      </c>
      <c r="F8" s="7">
        <f ca="1">F7+D7</f>
        <v>0</v>
      </c>
      <c r="G8" s="7">
        <f ca="1">G7+E7</f>
        <v>59</v>
      </c>
      <c r="H8" t="str">
        <f ca="1">IF(ABS(F8)&gt;4,"Ocean",IF(G8&lt;=0,"Hotel","On Pier"))</f>
        <v>On Pier</v>
      </c>
      <c r="I8" t="str">
        <f ca="1">IF(I7&lt;&gt;"On Pier",I7,H8)</f>
        <v>On Pier</v>
      </c>
    </row>
    <row r="9" spans="1:9">
      <c r="A9">
        <v>3</v>
      </c>
      <c r="B9" s="11">
        <f t="shared" ca="1" si="0"/>
        <v>0.82094730999597232</v>
      </c>
      <c r="C9" t="str">
        <f ca="1">VLOOKUP(B9,H$1:I$4,2)</f>
        <v>Forward</v>
      </c>
      <c r="D9" s="7">
        <f t="shared" ref="D9:D72" ca="1" si="1">IF(C9="Left",1,IF(C9="Right",-1,0))</f>
        <v>0</v>
      </c>
      <c r="E9" s="7">
        <f t="shared" ref="E9:E72" ca="1" si="2">IF(C9="Backwards",1,IF(C9="Forward",-1,0))</f>
        <v>-1</v>
      </c>
      <c r="F9" s="7">
        <f t="shared" ref="F9:F72" ca="1" si="3">F8+D8</f>
        <v>0</v>
      </c>
      <c r="G9" s="7">
        <f t="shared" ref="G9:G72" ca="1" si="4">G8+E8</f>
        <v>58</v>
      </c>
      <c r="H9" t="str">
        <f t="shared" ref="H9:H72" ca="1" si="5">IF(ABS(F9)&gt;4,"Ocean",IF(G9&lt;=0,"Hotel","On Pier"))</f>
        <v>On Pier</v>
      </c>
      <c r="I9" t="str">
        <f t="shared" ref="I9:I72" ca="1" si="6">IF(I8&lt;&gt;"On Pier",I8,H9)</f>
        <v>On Pier</v>
      </c>
    </row>
    <row r="10" spans="1:9">
      <c r="A10">
        <v>4</v>
      </c>
      <c r="B10" s="11">
        <f t="shared" ca="1" si="0"/>
        <v>0.21269265230422718</v>
      </c>
      <c r="C10" t="str">
        <f ca="1">VLOOKUP(B10,H$1:I$4,2)</f>
        <v>Right</v>
      </c>
      <c r="D10" s="7">
        <f t="shared" ca="1" si="1"/>
        <v>-1</v>
      </c>
      <c r="E10" s="7">
        <f t="shared" ca="1" si="2"/>
        <v>0</v>
      </c>
      <c r="F10" s="7">
        <f t="shared" ca="1" si="3"/>
        <v>0</v>
      </c>
      <c r="G10" s="7">
        <f t="shared" ca="1" si="4"/>
        <v>57</v>
      </c>
      <c r="H10" t="str">
        <f t="shared" ca="1" si="5"/>
        <v>On Pier</v>
      </c>
      <c r="I10" t="str">
        <f t="shared" ca="1" si="6"/>
        <v>On Pier</v>
      </c>
    </row>
    <row r="11" spans="1:9">
      <c r="A11">
        <v>5</v>
      </c>
      <c r="B11" s="11">
        <f t="shared" ca="1" si="0"/>
        <v>0.25489151634974405</v>
      </c>
      <c r="C11" t="str">
        <f ca="1">VLOOKUP(B11,H$1:I$4,2)</f>
        <v>Right</v>
      </c>
      <c r="D11" s="7">
        <f t="shared" ca="1" si="1"/>
        <v>-1</v>
      </c>
      <c r="E11" s="7">
        <f t="shared" ca="1" si="2"/>
        <v>0</v>
      </c>
      <c r="F11" s="7">
        <f t="shared" ca="1" si="3"/>
        <v>-1</v>
      </c>
      <c r="G11" s="7">
        <f t="shared" ca="1" si="4"/>
        <v>57</v>
      </c>
      <c r="H11" t="str">
        <f t="shared" ca="1" si="5"/>
        <v>On Pier</v>
      </c>
      <c r="I11" t="str">
        <f t="shared" ca="1" si="6"/>
        <v>On Pier</v>
      </c>
    </row>
    <row r="12" spans="1:9">
      <c r="A12">
        <v>6</v>
      </c>
      <c r="B12" s="11">
        <f t="shared" ca="1" si="0"/>
        <v>0.53276972042203852</v>
      </c>
      <c r="C12" t="str">
        <f ca="1">VLOOKUP(B12,H$1:I$4,2)</f>
        <v>Forward</v>
      </c>
      <c r="D12" s="7">
        <f t="shared" ca="1" si="1"/>
        <v>0</v>
      </c>
      <c r="E12" s="7">
        <f t="shared" ca="1" si="2"/>
        <v>-1</v>
      </c>
      <c r="F12" s="7">
        <f t="shared" ca="1" si="3"/>
        <v>-2</v>
      </c>
      <c r="G12" s="7">
        <f t="shared" ca="1" si="4"/>
        <v>57</v>
      </c>
      <c r="H12" t="str">
        <f t="shared" ca="1" si="5"/>
        <v>On Pier</v>
      </c>
      <c r="I12" t="str">
        <f t="shared" ca="1" si="6"/>
        <v>On Pier</v>
      </c>
    </row>
    <row r="13" spans="1:9">
      <c r="A13">
        <v>7</v>
      </c>
      <c r="B13" s="11">
        <f t="shared" ca="1" si="0"/>
        <v>0.30702520635713881</v>
      </c>
      <c r="C13" t="str">
        <f ca="1">VLOOKUP(B13,H$1:I$4,2)</f>
        <v>Forward</v>
      </c>
      <c r="D13" s="7">
        <f t="shared" ca="1" si="1"/>
        <v>0</v>
      </c>
      <c r="E13" s="7">
        <f t="shared" ca="1" si="2"/>
        <v>-1</v>
      </c>
      <c r="F13" s="7">
        <f t="shared" ca="1" si="3"/>
        <v>-2</v>
      </c>
      <c r="G13" s="7">
        <f t="shared" ca="1" si="4"/>
        <v>56</v>
      </c>
      <c r="H13" t="str">
        <f t="shared" ca="1" si="5"/>
        <v>On Pier</v>
      </c>
      <c r="I13" t="str">
        <f t="shared" ca="1" si="6"/>
        <v>On Pier</v>
      </c>
    </row>
    <row r="14" spans="1:9">
      <c r="A14">
        <v>8</v>
      </c>
      <c r="B14" s="11">
        <f t="shared" ca="1" si="0"/>
        <v>0.42114872356341948</v>
      </c>
      <c r="C14" t="str">
        <f ca="1">VLOOKUP(B14,H$1:I$4,2)</f>
        <v>Forward</v>
      </c>
      <c r="D14" s="7">
        <f t="shared" ca="1" si="1"/>
        <v>0</v>
      </c>
      <c r="E14" s="7">
        <f t="shared" ca="1" si="2"/>
        <v>-1</v>
      </c>
      <c r="F14" s="7">
        <f t="shared" ca="1" si="3"/>
        <v>-2</v>
      </c>
      <c r="G14" s="7">
        <f t="shared" ca="1" si="4"/>
        <v>55</v>
      </c>
      <c r="H14" t="str">
        <f t="shared" ca="1" si="5"/>
        <v>On Pier</v>
      </c>
      <c r="I14" t="str">
        <f t="shared" ca="1" si="6"/>
        <v>On Pier</v>
      </c>
    </row>
    <row r="15" spans="1:9">
      <c r="A15">
        <v>9</v>
      </c>
      <c r="B15" s="11">
        <f t="shared" ca="1" si="0"/>
        <v>0.79097638751045451</v>
      </c>
      <c r="C15" t="str">
        <f ca="1">VLOOKUP(B15,H$1:I$4,2)</f>
        <v>Forward</v>
      </c>
      <c r="D15" s="7">
        <f t="shared" ca="1" si="1"/>
        <v>0</v>
      </c>
      <c r="E15" s="7">
        <f t="shared" ca="1" si="2"/>
        <v>-1</v>
      </c>
      <c r="F15" s="7">
        <f t="shared" ca="1" si="3"/>
        <v>-2</v>
      </c>
      <c r="G15" s="7">
        <f t="shared" ca="1" si="4"/>
        <v>54</v>
      </c>
      <c r="H15" t="str">
        <f t="shared" ca="1" si="5"/>
        <v>On Pier</v>
      </c>
      <c r="I15" t="str">
        <f t="shared" ca="1" si="6"/>
        <v>On Pier</v>
      </c>
    </row>
    <row r="16" spans="1:9">
      <c r="A16">
        <v>10</v>
      </c>
      <c r="B16" s="11">
        <f t="shared" ca="1" si="0"/>
        <v>0.39251853862515418</v>
      </c>
      <c r="C16" t="str">
        <f ca="1">VLOOKUP(B16,H$1:I$4,2)</f>
        <v>Forward</v>
      </c>
      <c r="D16" s="7">
        <f t="shared" ca="1" si="1"/>
        <v>0</v>
      </c>
      <c r="E16" s="7">
        <f t="shared" ca="1" si="2"/>
        <v>-1</v>
      </c>
      <c r="F16" s="7">
        <f t="shared" ca="1" si="3"/>
        <v>-2</v>
      </c>
      <c r="G16" s="7">
        <f t="shared" ca="1" si="4"/>
        <v>53</v>
      </c>
      <c r="H16" t="str">
        <f t="shared" ca="1" si="5"/>
        <v>On Pier</v>
      </c>
      <c r="I16" t="str">
        <f t="shared" ca="1" si="6"/>
        <v>On Pier</v>
      </c>
    </row>
    <row r="17" spans="1:9">
      <c r="A17">
        <v>11</v>
      </c>
      <c r="B17" s="11">
        <f t="shared" ca="1" si="0"/>
        <v>0.33318537738159648</v>
      </c>
      <c r="C17" t="str">
        <f ca="1">VLOOKUP(B17,H$1:I$4,2)</f>
        <v>Forward</v>
      </c>
      <c r="D17" s="7">
        <f t="shared" ca="1" si="1"/>
        <v>0</v>
      </c>
      <c r="E17" s="7">
        <f t="shared" ca="1" si="2"/>
        <v>-1</v>
      </c>
      <c r="F17" s="7">
        <f t="shared" ca="1" si="3"/>
        <v>-2</v>
      </c>
      <c r="G17" s="7">
        <f t="shared" ca="1" si="4"/>
        <v>52</v>
      </c>
      <c r="H17" t="str">
        <f t="shared" ca="1" si="5"/>
        <v>On Pier</v>
      </c>
      <c r="I17" t="str">
        <f t="shared" ca="1" si="6"/>
        <v>On Pier</v>
      </c>
    </row>
    <row r="18" spans="1:9">
      <c r="A18">
        <v>12</v>
      </c>
      <c r="B18" s="11">
        <f t="shared" ca="1" si="0"/>
        <v>0.77307638576803583</v>
      </c>
      <c r="C18" t="str">
        <f ca="1">VLOOKUP(B18,H$1:I$4,2)</f>
        <v>Forward</v>
      </c>
      <c r="D18" s="7">
        <f t="shared" ca="1" si="1"/>
        <v>0</v>
      </c>
      <c r="E18" s="7">
        <f t="shared" ca="1" si="2"/>
        <v>-1</v>
      </c>
      <c r="F18" s="7">
        <f t="shared" ca="1" si="3"/>
        <v>-2</v>
      </c>
      <c r="G18" s="7">
        <f t="shared" ca="1" si="4"/>
        <v>51</v>
      </c>
      <c r="H18" t="str">
        <f t="shared" ca="1" si="5"/>
        <v>On Pier</v>
      </c>
      <c r="I18" t="str">
        <f t="shared" ca="1" si="6"/>
        <v>On Pier</v>
      </c>
    </row>
    <row r="19" spans="1:9">
      <c r="A19">
        <v>13</v>
      </c>
      <c r="B19" s="11">
        <f t="shared" ca="1" si="0"/>
        <v>0.1794004437597323</v>
      </c>
      <c r="C19" t="str">
        <f ca="1">VLOOKUP(B19,H$1:I$4,2)</f>
        <v>Left</v>
      </c>
      <c r="D19" s="7">
        <f t="shared" ca="1" si="1"/>
        <v>1</v>
      </c>
      <c r="E19" s="7">
        <f t="shared" ca="1" si="2"/>
        <v>0</v>
      </c>
      <c r="F19" s="7">
        <f t="shared" ca="1" si="3"/>
        <v>-2</v>
      </c>
      <c r="G19" s="7">
        <f t="shared" ca="1" si="4"/>
        <v>50</v>
      </c>
      <c r="H19" t="str">
        <f t="shared" ca="1" si="5"/>
        <v>On Pier</v>
      </c>
      <c r="I19" t="str">
        <f t="shared" ca="1" si="6"/>
        <v>On Pier</v>
      </c>
    </row>
    <row r="20" spans="1:9">
      <c r="A20">
        <v>14</v>
      </c>
      <c r="B20" s="11">
        <f t="shared" ca="1" si="0"/>
        <v>2.1066110357423895E-3</v>
      </c>
      <c r="C20" t="str">
        <f ca="1">VLOOKUP(B20,H$1:I$4,2)</f>
        <v>Backwards</v>
      </c>
      <c r="D20" s="7">
        <f t="shared" ca="1" si="1"/>
        <v>0</v>
      </c>
      <c r="E20" s="7">
        <f t="shared" ca="1" si="2"/>
        <v>1</v>
      </c>
      <c r="F20" s="7">
        <f t="shared" ca="1" si="3"/>
        <v>-1</v>
      </c>
      <c r="G20" s="7">
        <f t="shared" ca="1" si="4"/>
        <v>50</v>
      </c>
      <c r="H20" t="str">
        <f t="shared" ca="1" si="5"/>
        <v>On Pier</v>
      </c>
      <c r="I20" t="str">
        <f t="shared" ca="1" si="6"/>
        <v>On Pier</v>
      </c>
    </row>
    <row r="21" spans="1:9">
      <c r="A21">
        <v>15</v>
      </c>
      <c r="B21" s="11">
        <f t="shared" ca="1" si="0"/>
        <v>0.81296242671669461</v>
      </c>
      <c r="C21" t="str">
        <f ca="1">VLOOKUP(B21,H$1:I$4,2)</f>
        <v>Forward</v>
      </c>
      <c r="D21" s="7">
        <f t="shared" ca="1" si="1"/>
        <v>0</v>
      </c>
      <c r="E21" s="7">
        <f t="shared" ca="1" si="2"/>
        <v>-1</v>
      </c>
      <c r="F21" s="7">
        <f t="shared" ca="1" si="3"/>
        <v>-1</v>
      </c>
      <c r="G21" s="7">
        <f t="shared" ca="1" si="4"/>
        <v>51</v>
      </c>
      <c r="H21" t="str">
        <f t="shared" ca="1" si="5"/>
        <v>On Pier</v>
      </c>
      <c r="I21" t="str">
        <f t="shared" ca="1" si="6"/>
        <v>On Pier</v>
      </c>
    </row>
    <row r="22" spans="1:9">
      <c r="A22">
        <v>16</v>
      </c>
      <c r="B22" s="11">
        <f t="shared" ca="1" si="0"/>
        <v>0.41113568187847704</v>
      </c>
      <c r="C22" t="str">
        <f ca="1">VLOOKUP(B22,H$1:I$4,2)</f>
        <v>Forward</v>
      </c>
      <c r="D22" s="7">
        <f t="shared" ca="1" si="1"/>
        <v>0</v>
      </c>
      <c r="E22" s="7">
        <f t="shared" ca="1" si="2"/>
        <v>-1</v>
      </c>
      <c r="F22" s="7">
        <f t="shared" ca="1" si="3"/>
        <v>-1</v>
      </c>
      <c r="G22" s="7">
        <f t="shared" ca="1" si="4"/>
        <v>50</v>
      </c>
      <c r="H22" t="str">
        <f t="shared" ca="1" si="5"/>
        <v>On Pier</v>
      </c>
      <c r="I22" t="str">
        <f t="shared" ca="1" si="6"/>
        <v>On Pier</v>
      </c>
    </row>
    <row r="23" spans="1:9">
      <c r="A23">
        <v>17</v>
      </c>
      <c r="B23" s="11">
        <f t="shared" ca="1" si="0"/>
        <v>0.25082798679977714</v>
      </c>
      <c r="C23" t="str">
        <f ca="1">VLOOKUP(B23,H$1:I$4,2)</f>
        <v>Right</v>
      </c>
      <c r="D23" s="7">
        <f t="shared" ca="1" si="1"/>
        <v>-1</v>
      </c>
      <c r="E23" s="7">
        <f t="shared" ca="1" si="2"/>
        <v>0</v>
      </c>
      <c r="F23" s="7">
        <f t="shared" ca="1" si="3"/>
        <v>-1</v>
      </c>
      <c r="G23" s="7">
        <f t="shared" ca="1" si="4"/>
        <v>49</v>
      </c>
      <c r="H23" t="str">
        <f t="shared" ca="1" si="5"/>
        <v>On Pier</v>
      </c>
      <c r="I23" t="str">
        <f t="shared" ca="1" si="6"/>
        <v>On Pier</v>
      </c>
    </row>
    <row r="24" spans="1:9">
      <c r="A24">
        <v>18</v>
      </c>
      <c r="B24" s="11">
        <f t="shared" ca="1" si="0"/>
        <v>0.15686122952774895</v>
      </c>
      <c r="C24" t="str">
        <f ca="1">VLOOKUP(B24,H$1:I$4,2)</f>
        <v>Left</v>
      </c>
      <c r="D24" s="7">
        <f t="shared" ca="1" si="1"/>
        <v>1</v>
      </c>
      <c r="E24" s="7">
        <f t="shared" ca="1" si="2"/>
        <v>0</v>
      </c>
      <c r="F24" s="7">
        <f t="shared" ca="1" si="3"/>
        <v>-2</v>
      </c>
      <c r="G24" s="7">
        <f t="shared" ca="1" si="4"/>
        <v>49</v>
      </c>
      <c r="H24" t="str">
        <f t="shared" ca="1" si="5"/>
        <v>On Pier</v>
      </c>
      <c r="I24" t="str">
        <f t="shared" ca="1" si="6"/>
        <v>On Pier</v>
      </c>
    </row>
    <row r="25" spans="1:9">
      <c r="A25">
        <v>19</v>
      </c>
      <c r="B25" s="11">
        <f t="shared" ca="1" si="0"/>
        <v>0.13926897736746469</v>
      </c>
      <c r="C25" t="str">
        <f ca="1">VLOOKUP(B25,H$1:I$4,2)</f>
        <v>Left</v>
      </c>
      <c r="D25" s="7">
        <f t="shared" ca="1" si="1"/>
        <v>1</v>
      </c>
      <c r="E25" s="7">
        <f t="shared" ca="1" si="2"/>
        <v>0</v>
      </c>
      <c r="F25" s="7">
        <f t="shared" ca="1" si="3"/>
        <v>-1</v>
      </c>
      <c r="G25" s="7">
        <f t="shared" ca="1" si="4"/>
        <v>49</v>
      </c>
      <c r="H25" t="str">
        <f t="shared" ca="1" si="5"/>
        <v>On Pier</v>
      </c>
      <c r="I25" t="str">
        <f t="shared" ca="1" si="6"/>
        <v>On Pier</v>
      </c>
    </row>
    <row r="26" spans="1:9">
      <c r="A26">
        <v>20</v>
      </c>
      <c r="B26" s="11">
        <f t="shared" ca="1" si="0"/>
        <v>0.76476827865553787</v>
      </c>
      <c r="C26" t="str">
        <f ca="1">VLOOKUP(B26,H$1:I$4,2)</f>
        <v>Forward</v>
      </c>
      <c r="D26" s="7">
        <f t="shared" ca="1" si="1"/>
        <v>0</v>
      </c>
      <c r="E26" s="7">
        <f t="shared" ca="1" si="2"/>
        <v>-1</v>
      </c>
      <c r="F26" s="7">
        <f t="shared" ca="1" si="3"/>
        <v>0</v>
      </c>
      <c r="G26" s="7">
        <f t="shared" ca="1" si="4"/>
        <v>49</v>
      </c>
      <c r="H26" t="str">
        <f t="shared" ca="1" si="5"/>
        <v>On Pier</v>
      </c>
      <c r="I26" t="str">
        <f t="shared" ca="1" si="6"/>
        <v>On Pier</v>
      </c>
    </row>
    <row r="27" spans="1:9">
      <c r="A27">
        <v>21</v>
      </c>
      <c r="B27" s="11">
        <f t="shared" ca="1" si="0"/>
        <v>0.41846908005754813</v>
      </c>
      <c r="C27" t="str">
        <f ca="1">VLOOKUP(B27,H$1:I$4,2)</f>
        <v>Forward</v>
      </c>
      <c r="D27" s="7">
        <f t="shared" ca="1" si="1"/>
        <v>0</v>
      </c>
      <c r="E27" s="7">
        <f t="shared" ca="1" si="2"/>
        <v>-1</v>
      </c>
      <c r="F27" s="7">
        <f t="shared" ca="1" si="3"/>
        <v>0</v>
      </c>
      <c r="G27" s="7">
        <f t="shared" ca="1" si="4"/>
        <v>48</v>
      </c>
      <c r="H27" t="str">
        <f t="shared" ca="1" si="5"/>
        <v>On Pier</v>
      </c>
      <c r="I27" t="str">
        <f t="shared" ca="1" si="6"/>
        <v>On Pier</v>
      </c>
    </row>
    <row r="28" spans="1:9">
      <c r="A28">
        <v>22</v>
      </c>
      <c r="B28" s="11">
        <f t="shared" ca="1" si="0"/>
        <v>0.51133534138989489</v>
      </c>
      <c r="C28" t="str">
        <f ca="1">VLOOKUP(B28,H$1:I$4,2)</f>
        <v>Forward</v>
      </c>
      <c r="D28" s="7">
        <f t="shared" ca="1" si="1"/>
        <v>0</v>
      </c>
      <c r="E28" s="7">
        <f t="shared" ca="1" si="2"/>
        <v>-1</v>
      </c>
      <c r="F28" s="7">
        <f t="shared" ca="1" si="3"/>
        <v>0</v>
      </c>
      <c r="G28" s="7">
        <f t="shared" ca="1" si="4"/>
        <v>47</v>
      </c>
      <c r="H28" t="str">
        <f t="shared" ca="1" si="5"/>
        <v>On Pier</v>
      </c>
      <c r="I28" t="str">
        <f t="shared" ca="1" si="6"/>
        <v>On Pier</v>
      </c>
    </row>
    <row r="29" spans="1:9">
      <c r="A29">
        <v>23</v>
      </c>
      <c r="B29" s="11">
        <f t="shared" ca="1" si="0"/>
        <v>0.12261897318785486</v>
      </c>
      <c r="C29" t="str">
        <f ca="1">VLOOKUP(B29,H$1:I$4,2)</f>
        <v>Left</v>
      </c>
      <c r="D29" s="7">
        <f t="shared" ca="1" si="1"/>
        <v>1</v>
      </c>
      <c r="E29" s="7">
        <f t="shared" ca="1" si="2"/>
        <v>0</v>
      </c>
      <c r="F29" s="7">
        <f t="shared" ca="1" si="3"/>
        <v>0</v>
      </c>
      <c r="G29" s="7">
        <f t="shared" ca="1" si="4"/>
        <v>46</v>
      </c>
      <c r="H29" t="str">
        <f t="shared" ca="1" si="5"/>
        <v>On Pier</v>
      </c>
      <c r="I29" t="str">
        <f t="shared" ca="1" si="6"/>
        <v>On Pier</v>
      </c>
    </row>
    <row r="30" spans="1:9">
      <c r="A30">
        <v>24</v>
      </c>
      <c r="B30" s="11">
        <f t="shared" ca="1" si="0"/>
        <v>0.8044007203725414</v>
      </c>
      <c r="C30" t="str">
        <f ca="1">VLOOKUP(B30,H$1:I$4,2)</f>
        <v>Forward</v>
      </c>
      <c r="D30" s="7">
        <f t="shared" ca="1" si="1"/>
        <v>0</v>
      </c>
      <c r="E30" s="7">
        <f t="shared" ca="1" si="2"/>
        <v>-1</v>
      </c>
      <c r="F30" s="7">
        <f t="shared" ca="1" si="3"/>
        <v>1</v>
      </c>
      <c r="G30" s="7">
        <f t="shared" ca="1" si="4"/>
        <v>46</v>
      </c>
      <c r="H30" t="str">
        <f t="shared" ca="1" si="5"/>
        <v>On Pier</v>
      </c>
      <c r="I30" t="str">
        <f t="shared" ca="1" si="6"/>
        <v>On Pier</v>
      </c>
    </row>
    <row r="31" spans="1:9">
      <c r="A31">
        <v>25</v>
      </c>
      <c r="B31" s="11">
        <f t="shared" ca="1" si="0"/>
        <v>0.36574860184919089</v>
      </c>
      <c r="C31" t="str">
        <f ca="1">VLOOKUP(B31,H$1:I$4,2)</f>
        <v>Forward</v>
      </c>
      <c r="D31" s="7">
        <f t="shared" ca="1" si="1"/>
        <v>0</v>
      </c>
      <c r="E31" s="7">
        <f t="shared" ca="1" si="2"/>
        <v>-1</v>
      </c>
      <c r="F31" s="7">
        <f t="shared" ca="1" si="3"/>
        <v>1</v>
      </c>
      <c r="G31" s="7">
        <f t="shared" ca="1" si="4"/>
        <v>45</v>
      </c>
      <c r="H31" t="str">
        <f t="shared" ca="1" si="5"/>
        <v>On Pier</v>
      </c>
      <c r="I31" t="str">
        <f t="shared" ca="1" si="6"/>
        <v>On Pier</v>
      </c>
    </row>
    <row r="32" spans="1:9">
      <c r="A32">
        <v>26</v>
      </c>
      <c r="B32" s="11">
        <f t="shared" ca="1" si="0"/>
        <v>5.3345033959885768E-2</v>
      </c>
      <c r="C32" t="str">
        <f ca="1">VLOOKUP(B32,H$1:I$4,2)</f>
        <v>Backwards</v>
      </c>
      <c r="D32" s="7">
        <f t="shared" ca="1" si="1"/>
        <v>0</v>
      </c>
      <c r="E32" s="7">
        <f t="shared" ca="1" si="2"/>
        <v>1</v>
      </c>
      <c r="F32" s="7">
        <f t="shared" ca="1" si="3"/>
        <v>1</v>
      </c>
      <c r="G32" s="7">
        <f t="shared" ca="1" si="4"/>
        <v>44</v>
      </c>
      <c r="H32" t="str">
        <f t="shared" ca="1" si="5"/>
        <v>On Pier</v>
      </c>
      <c r="I32" t="str">
        <f t="shared" ca="1" si="6"/>
        <v>On Pier</v>
      </c>
    </row>
    <row r="33" spans="1:9">
      <c r="A33">
        <v>27</v>
      </c>
      <c r="B33" s="11">
        <f t="shared" ca="1" si="0"/>
        <v>0.47079498486345983</v>
      </c>
      <c r="C33" t="str">
        <f ca="1">VLOOKUP(B33,H$1:I$4,2)</f>
        <v>Forward</v>
      </c>
      <c r="D33" s="7">
        <f t="shared" ca="1" si="1"/>
        <v>0</v>
      </c>
      <c r="E33" s="7">
        <f t="shared" ca="1" si="2"/>
        <v>-1</v>
      </c>
      <c r="F33" s="7">
        <f t="shared" ca="1" si="3"/>
        <v>1</v>
      </c>
      <c r="G33" s="7">
        <f t="shared" ca="1" si="4"/>
        <v>45</v>
      </c>
      <c r="H33" t="str">
        <f t="shared" ca="1" si="5"/>
        <v>On Pier</v>
      </c>
      <c r="I33" t="str">
        <f t="shared" ca="1" si="6"/>
        <v>On Pier</v>
      </c>
    </row>
    <row r="34" spans="1:9">
      <c r="A34">
        <v>28</v>
      </c>
      <c r="B34" s="11">
        <f t="shared" ca="1" si="0"/>
        <v>0.76641573569122556</v>
      </c>
      <c r="C34" t="str">
        <f ca="1">VLOOKUP(B34,H$1:I$4,2)</f>
        <v>Forward</v>
      </c>
      <c r="D34" s="7">
        <f t="shared" ca="1" si="1"/>
        <v>0</v>
      </c>
      <c r="E34" s="7">
        <f t="shared" ca="1" si="2"/>
        <v>-1</v>
      </c>
      <c r="F34" s="7">
        <f t="shared" ca="1" si="3"/>
        <v>1</v>
      </c>
      <c r="G34" s="7">
        <f t="shared" ca="1" si="4"/>
        <v>44</v>
      </c>
      <c r="H34" t="str">
        <f t="shared" ca="1" si="5"/>
        <v>On Pier</v>
      </c>
      <c r="I34" t="str">
        <f t="shared" ca="1" si="6"/>
        <v>On Pier</v>
      </c>
    </row>
    <row r="35" spans="1:9">
      <c r="A35">
        <v>29</v>
      </c>
      <c r="B35" s="11">
        <f t="shared" ca="1" si="0"/>
        <v>0.96276600672536006</v>
      </c>
      <c r="C35" t="str">
        <f ca="1">VLOOKUP(B35,H$1:I$4,2)</f>
        <v>Forward</v>
      </c>
      <c r="D35" s="7">
        <f t="shared" ca="1" si="1"/>
        <v>0</v>
      </c>
      <c r="E35" s="7">
        <f t="shared" ca="1" si="2"/>
        <v>-1</v>
      </c>
      <c r="F35" s="7">
        <f t="shared" ca="1" si="3"/>
        <v>1</v>
      </c>
      <c r="G35" s="7">
        <f t="shared" ca="1" si="4"/>
        <v>43</v>
      </c>
      <c r="H35" t="str">
        <f t="shared" ca="1" si="5"/>
        <v>On Pier</v>
      </c>
      <c r="I35" t="str">
        <f t="shared" ca="1" si="6"/>
        <v>On Pier</v>
      </c>
    </row>
    <row r="36" spans="1:9">
      <c r="A36">
        <v>30</v>
      </c>
      <c r="B36" s="11">
        <f t="shared" ca="1" si="0"/>
        <v>0.84750091756086476</v>
      </c>
      <c r="C36" t="str">
        <f ca="1">VLOOKUP(B36,H$1:I$4,2)</f>
        <v>Forward</v>
      </c>
      <c r="D36" s="7">
        <f t="shared" ca="1" si="1"/>
        <v>0</v>
      </c>
      <c r="E36" s="7">
        <f t="shared" ca="1" si="2"/>
        <v>-1</v>
      </c>
      <c r="F36" s="7">
        <f t="shared" ca="1" si="3"/>
        <v>1</v>
      </c>
      <c r="G36" s="7">
        <f t="shared" ca="1" si="4"/>
        <v>42</v>
      </c>
      <c r="H36" t="str">
        <f t="shared" ca="1" si="5"/>
        <v>On Pier</v>
      </c>
      <c r="I36" t="str">
        <f t="shared" ca="1" si="6"/>
        <v>On Pier</v>
      </c>
    </row>
    <row r="37" spans="1:9">
      <c r="A37">
        <v>31</v>
      </c>
      <c r="B37" s="11">
        <f t="shared" ca="1" si="0"/>
        <v>0.15476003949879669</v>
      </c>
      <c r="C37" t="str">
        <f ca="1">VLOOKUP(B37,H$1:I$4,2)</f>
        <v>Left</v>
      </c>
      <c r="D37" s="7">
        <f t="shared" ca="1" si="1"/>
        <v>1</v>
      </c>
      <c r="E37" s="7">
        <f t="shared" ca="1" si="2"/>
        <v>0</v>
      </c>
      <c r="F37" s="7">
        <f t="shared" ca="1" si="3"/>
        <v>1</v>
      </c>
      <c r="G37" s="7">
        <f t="shared" ca="1" si="4"/>
        <v>41</v>
      </c>
      <c r="H37" t="str">
        <f t="shared" ca="1" si="5"/>
        <v>On Pier</v>
      </c>
      <c r="I37" t="str">
        <f t="shared" ca="1" si="6"/>
        <v>On Pier</v>
      </c>
    </row>
    <row r="38" spans="1:9">
      <c r="A38">
        <v>32</v>
      </c>
      <c r="B38" s="11">
        <f t="shared" ca="1" si="0"/>
        <v>0.70193041014408664</v>
      </c>
      <c r="C38" t="str">
        <f ca="1">VLOOKUP(B38,H$1:I$4,2)</f>
        <v>Forward</v>
      </c>
      <c r="D38" s="7">
        <f t="shared" ca="1" si="1"/>
        <v>0</v>
      </c>
      <c r="E38" s="7">
        <f t="shared" ca="1" si="2"/>
        <v>-1</v>
      </c>
      <c r="F38" s="7">
        <f t="shared" ca="1" si="3"/>
        <v>2</v>
      </c>
      <c r="G38" s="7">
        <f t="shared" ca="1" si="4"/>
        <v>41</v>
      </c>
      <c r="H38" t="str">
        <f t="shared" ca="1" si="5"/>
        <v>On Pier</v>
      </c>
      <c r="I38" t="str">
        <f t="shared" ca="1" si="6"/>
        <v>On Pier</v>
      </c>
    </row>
    <row r="39" spans="1:9">
      <c r="A39">
        <v>33</v>
      </c>
      <c r="B39" s="11">
        <f t="shared" ca="1" si="0"/>
        <v>0.62652367143346055</v>
      </c>
      <c r="C39" t="str">
        <f ca="1">VLOOKUP(B39,H$1:I$4,2)</f>
        <v>Forward</v>
      </c>
      <c r="D39" s="7">
        <f t="shared" ca="1" si="1"/>
        <v>0</v>
      </c>
      <c r="E39" s="7">
        <f t="shared" ca="1" si="2"/>
        <v>-1</v>
      </c>
      <c r="F39" s="7">
        <f t="shared" ca="1" si="3"/>
        <v>2</v>
      </c>
      <c r="G39" s="7">
        <f t="shared" ca="1" si="4"/>
        <v>40</v>
      </c>
      <c r="H39" t="str">
        <f t="shared" ca="1" si="5"/>
        <v>On Pier</v>
      </c>
      <c r="I39" t="str">
        <f t="shared" ca="1" si="6"/>
        <v>On Pier</v>
      </c>
    </row>
    <row r="40" spans="1:9">
      <c r="A40">
        <v>34</v>
      </c>
      <c r="B40" s="11">
        <f t="shared" ca="1" si="0"/>
        <v>7.0694529819775198E-2</v>
      </c>
      <c r="C40" t="str">
        <f ca="1">VLOOKUP(B40,H$1:I$4,2)</f>
        <v>Backwards</v>
      </c>
      <c r="D40" s="7">
        <f t="shared" ca="1" si="1"/>
        <v>0</v>
      </c>
      <c r="E40" s="7">
        <f t="shared" ca="1" si="2"/>
        <v>1</v>
      </c>
      <c r="F40" s="7">
        <f t="shared" ca="1" si="3"/>
        <v>2</v>
      </c>
      <c r="G40" s="7">
        <f t="shared" ca="1" si="4"/>
        <v>39</v>
      </c>
      <c r="H40" t="str">
        <f t="shared" ca="1" si="5"/>
        <v>On Pier</v>
      </c>
      <c r="I40" t="str">
        <f t="shared" ca="1" si="6"/>
        <v>On Pier</v>
      </c>
    </row>
    <row r="41" spans="1:9">
      <c r="A41">
        <v>35</v>
      </c>
      <c r="B41" s="11">
        <f t="shared" ca="1" si="0"/>
        <v>0.82699147492894554</v>
      </c>
      <c r="C41" t="str">
        <f ca="1">VLOOKUP(B41,H$1:I$4,2)</f>
        <v>Forward</v>
      </c>
      <c r="D41" s="7">
        <f t="shared" ca="1" si="1"/>
        <v>0</v>
      </c>
      <c r="E41" s="7">
        <f t="shared" ca="1" si="2"/>
        <v>-1</v>
      </c>
      <c r="F41" s="7">
        <f t="shared" ca="1" si="3"/>
        <v>2</v>
      </c>
      <c r="G41" s="7">
        <f t="shared" ca="1" si="4"/>
        <v>40</v>
      </c>
      <c r="H41" t="str">
        <f t="shared" ca="1" si="5"/>
        <v>On Pier</v>
      </c>
      <c r="I41" t="str">
        <f t="shared" ca="1" si="6"/>
        <v>On Pier</v>
      </c>
    </row>
    <row r="42" spans="1:9">
      <c r="A42">
        <v>36</v>
      </c>
      <c r="B42" s="11">
        <f t="shared" ca="1" si="0"/>
        <v>0.69581203688630922</v>
      </c>
      <c r="C42" t="str">
        <f ca="1">VLOOKUP(B42,H$1:I$4,2)</f>
        <v>Forward</v>
      </c>
      <c r="D42" s="7">
        <f t="shared" ca="1" si="1"/>
        <v>0</v>
      </c>
      <c r="E42" s="7">
        <f t="shared" ca="1" si="2"/>
        <v>-1</v>
      </c>
      <c r="F42" s="7">
        <f t="shared" ca="1" si="3"/>
        <v>2</v>
      </c>
      <c r="G42" s="7">
        <f t="shared" ca="1" si="4"/>
        <v>39</v>
      </c>
      <c r="H42" t="str">
        <f t="shared" ca="1" si="5"/>
        <v>On Pier</v>
      </c>
      <c r="I42" t="str">
        <f t="shared" ca="1" si="6"/>
        <v>On Pier</v>
      </c>
    </row>
    <row r="43" spans="1:9">
      <c r="A43">
        <v>37</v>
      </c>
      <c r="B43" s="11">
        <f t="shared" ca="1" si="0"/>
        <v>0.69997257567410998</v>
      </c>
      <c r="C43" t="str">
        <f ca="1">VLOOKUP(B43,H$1:I$4,2)</f>
        <v>Forward</v>
      </c>
      <c r="D43" s="7">
        <f t="shared" ca="1" si="1"/>
        <v>0</v>
      </c>
      <c r="E43" s="7">
        <f t="shared" ca="1" si="2"/>
        <v>-1</v>
      </c>
      <c r="F43" s="7">
        <f t="shared" ca="1" si="3"/>
        <v>2</v>
      </c>
      <c r="G43" s="7">
        <f t="shared" ca="1" si="4"/>
        <v>38</v>
      </c>
      <c r="H43" t="str">
        <f t="shared" ca="1" si="5"/>
        <v>On Pier</v>
      </c>
      <c r="I43" t="str">
        <f t="shared" ca="1" si="6"/>
        <v>On Pier</v>
      </c>
    </row>
    <row r="44" spans="1:9">
      <c r="A44">
        <v>38</v>
      </c>
      <c r="B44" s="11">
        <f t="shared" ca="1" si="0"/>
        <v>0.17040122280832293</v>
      </c>
      <c r="C44" t="str">
        <f ca="1">VLOOKUP(B44,H$1:I$4,2)</f>
        <v>Left</v>
      </c>
      <c r="D44" s="7">
        <f t="shared" ca="1" si="1"/>
        <v>1</v>
      </c>
      <c r="E44" s="7">
        <f t="shared" ca="1" si="2"/>
        <v>0</v>
      </c>
      <c r="F44" s="7">
        <f t="shared" ca="1" si="3"/>
        <v>2</v>
      </c>
      <c r="G44" s="7">
        <f t="shared" ca="1" si="4"/>
        <v>37</v>
      </c>
      <c r="H44" t="str">
        <f t="shared" ca="1" si="5"/>
        <v>On Pier</v>
      </c>
      <c r="I44" t="str">
        <f t="shared" ca="1" si="6"/>
        <v>On Pier</v>
      </c>
    </row>
    <row r="45" spans="1:9">
      <c r="A45">
        <v>39</v>
      </c>
      <c r="B45" s="11">
        <f t="shared" ca="1" si="0"/>
        <v>0.84393353053746978</v>
      </c>
      <c r="C45" t="str">
        <f ca="1">VLOOKUP(B45,H$1:I$4,2)</f>
        <v>Forward</v>
      </c>
      <c r="D45" s="7">
        <f t="shared" ca="1" si="1"/>
        <v>0</v>
      </c>
      <c r="E45" s="7">
        <f t="shared" ca="1" si="2"/>
        <v>-1</v>
      </c>
      <c r="F45" s="7">
        <f t="shared" ca="1" si="3"/>
        <v>3</v>
      </c>
      <c r="G45" s="7">
        <f t="shared" ca="1" si="4"/>
        <v>37</v>
      </c>
      <c r="H45" t="str">
        <f t="shared" ca="1" si="5"/>
        <v>On Pier</v>
      </c>
      <c r="I45" t="str">
        <f t="shared" ca="1" si="6"/>
        <v>On Pier</v>
      </c>
    </row>
    <row r="46" spans="1:9">
      <c r="A46">
        <v>40</v>
      </c>
      <c r="B46" s="11">
        <f t="shared" ca="1" si="0"/>
        <v>0.51404356299735809</v>
      </c>
      <c r="C46" t="str">
        <f ca="1">VLOOKUP(B46,H$1:I$4,2)</f>
        <v>Forward</v>
      </c>
      <c r="D46" s="7">
        <f t="shared" ca="1" si="1"/>
        <v>0</v>
      </c>
      <c r="E46" s="7">
        <f t="shared" ca="1" si="2"/>
        <v>-1</v>
      </c>
      <c r="F46" s="7">
        <f t="shared" ca="1" si="3"/>
        <v>3</v>
      </c>
      <c r="G46" s="7">
        <f t="shared" ca="1" si="4"/>
        <v>36</v>
      </c>
      <c r="H46" t="str">
        <f t="shared" ca="1" si="5"/>
        <v>On Pier</v>
      </c>
      <c r="I46" t="str">
        <f t="shared" ca="1" si="6"/>
        <v>On Pier</v>
      </c>
    </row>
    <row r="47" spans="1:9">
      <c r="A47">
        <v>41</v>
      </c>
      <c r="B47" s="11">
        <f t="shared" ca="1" si="0"/>
        <v>5.8026648244776879E-2</v>
      </c>
      <c r="C47" t="str">
        <f ca="1">VLOOKUP(B47,H$1:I$4,2)</f>
        <v>Backwards</v>
      </c>
      <c r="D47" s="7">
        <f t="shared" ca="1" si="1"/>
        <v>0</v>
      </c>
      <c r="E47" s="7">
        <f t="shared" ca="1" si="2"/>
        <v>1</v>
      </c>
      <c r="F47" s="7">
        <f t="shared" ca="1" si="3"/>
        <v>3</v>
      </c>
      <c r="G47" s="7">
        <f t="shared" ca="1" si="4"/>
        <v>35</v>
      </c>
      <c r="H47" t="str">
        <f t="shared" ca="1" si="5"/>
        <v>On Pier</v>
      </c>
      <c r="I47" t="str">
        <f t="shared" ca="1" si="6"/>
        <v>On Pier</v>
      </c>
    </row>
    <row r="48" spans="1:9">
      <c r="A48">
        <v>42</v>
      </c>
      <c r="B48" s="11">
        <f t="shared" ca="1" si="0"/>
        <v>0.93907385342482996</v>
      </c>
      <c r="C48" t="str">
        <f ca="1">VLOOKUP(B48,H$1:I$4,2)</f>
        <v>Forward</v>
      </c>
      <c r="D48" s="7">
        <f t="shared" ca="1" si="1"/>
        <v>0</v>
      </c>
      <c r="E48" s="7">
        <f t="shared" ca="1" si="2"/>
        <v>-1</v>
      </c>
      <c r="F48" s="7">
        <f t="shared" ca="1" si="3"/>
        <v>3</v>
      </c>
      <c r="G48" s="7">
        <f t="shared" ca="1" si="4"/>
        <v>36</v>
      </c>
      <c r="H48" t="str">
        <f t="shared" ca="1" si="5"/>
        <v>On Pier</v>
      </c>
      <c r="I48" t="str">
        <f t="shared" ca="1" si="6"/>
        <v>On Pier</v>
      </c>
    </row>
    <row r="49" spans="1:9">
      <c r="A49">
        <v>43</v>
      </c>
      <c r="B49" s="11">
        <f t="shared" ca="1" si="0"/>
        <v>5.3538740675321606E-2</v>
      </c>
      <c r="C49" t="str">
        <f ca="1">VLOOKUP(B49,H$1:I$4,2)</f>
        <v>Backwards</v>
      </c>
      <c r="D49" s="7">
        <f t="shared" ca="1" si="1"/>
        <v>0</v>
      </c>
      <c r="E49" s="7">
        <f t="shared" ca="1" si="2"/>
        <v>1</v>
      </c>
      <c r="F49" s="7">
        <f t="shared" ca="1" si="3"/>
        <v>3</v>
      </c>
      <c r="G49" s="7">
        <f t="shared" ca="1" si="4"/>
        <v>35</v>
      </c>
      <c r="H49" t="str">
        <f t="shared" ca="1" si="5"/>
        <v>On Pier</v>
      </c>
      <c r="I49" t="str">
        <f t="shared" ca="1" si="6"/>
        <v>On Pier</v>
      </c>
    </row>
    <row r="50" spans="1:9">
      <c r="A50">
        <v>44</v>
      </c>
      <c r="B50" s="11">
        <f t="shared" ca="1" si="0"/>
        <v>0.35976138823389192</v>
      </c>
      <c r="C50" t="str">
        <f ca="1">VLOOKUP(B50,H$1:I$4,2)</f>
        <v>Forward</v>
      </c>
      <c r="D50" s="7">
        <f t="shared" ca="1" si="1"/>
        <v>0</v>
      </c>
      <c r="E50" s="7">
        <f t="shared" ca="1" si="2"/>
        <v>-1</v>
      </c>
      <c r="F50" s="7">
        <f t="shared" ca="1" si="3"/>
        <v>3</v>
      </c>
      <c r="G50" s="7">
        <f t="shared" ca="1" si="4"/>
        <v>36</v>
      </c>
      <c r="H50" t="str">
        <f t="shared" ca="1" si="5"/>
        <v>On Pier</v>
      </c>
      <c r="I50" t="str">
        <f t="shared" ca="1" si="6"/>
        <v>On Pier</v>
      </c>
    </row>
    <row r="51" spans="1:9">
      <c r="A51">
        <v>45</v>
      </c>
      <c r="B51" s="11">
        <f t="shared" ca="1" si="0"/>
        <v>2.9516485235035361E-2</v>
      </c>
      <c r="C51" t="str">
        <f ca="1">VLOOKUP(B51,H$1:I$4,2)</f>
        <v>Backwards</v>
      </c>
      <c r="D51" s="7">
        <f t="shared" ca="1" si="1"/>
        <v>0</v>
      </c>
      <c r="E51" s="7">
        <f t="shared" ca="1" si="2"/>
        <v>1</v>
      </c>
      <c r="F51" s="7">
        <f t="shared" ca="1" si="3"/>
        <v>3</v>
      </c>
      <c r="G51" s="7">
        <f t="shared" ca="1" si="4"/>
        <v>35</v>
      </c>
      <c r="H51" t="str">
        <f t="shared" ca="1" si="5"/>
        <v>On Pier</v>
      </c>
      <c r="I51" t="str">
        <f t="shared" ca="1" si="6"/>
        <v>On Pier</v>
      </c>
    </row>
    <row r="52" spans="1:9">
      <c r="A52">
        <v>46</v>
      </c>
      <c r="B52" s="11">
        <f t="shared" ca="1" si="0"/>
        <v>0.6127866483420803</v>
      </c>
      <c r="C52" t="str">
        <f ca="1">VLOOKUP(B52,H$1:I$4,2)</f>
        <v>Forward</v>
      </c>
      <c r="D52" s="7">
        <f t="shared" ca="1" si="1"/>
        <v>0</v>
      </c>
      <c r="E52" s="7">
        <f t="shared" ca="1" si="2"/>
        <v>-1</v>
      </c>
      <c r="F52" s="7">
        <f t="shared" ca="1" si="3"/>
        <v>3</v>
      </c>
      <c r="G52" s="7">
        <f t="shared" ca="1" si="4"/>
        <v>36</v>
      </c>
      <c r="H52" t="str">
        <f t="shared" ca="1" si="5"/>
        <v>On Pier</v>
      </c>
      <c r="I52" t="str">
        <f t="shared" ca="1" si="6"/>
        <v>On Pier</v>
      </c>
    </row>
    <row r="53" spans="1:9">
      <c r="A53">
        <v>47</v>
      </c>
      <c r="B53" s="11">
        <f t="shared" ca="1" si="0"/>
        <v>0.41767264549798711</v>
      </c>
      <c r="C53" t="str">
        <f ca="1">VLOOKUP(B53,H$1:I$4,2)</f>
        <v>Forward</v>
      </c>
      <c r="D53" s="7">
        <f t="shared" ca="1" si="1"/>
        <v>0</v>
      </c>
      <c r="E53" s="7">
        <f t="shared" ca="1" si="2"/>
        <v>-1</v>
      </c>
      <c r="F53" s="7">
        <f t="shared" ca="1" si="3"/>
        <v>3</v>
      </c>
      <c r="G53" s="7">
        <f t="shared" ca="1" si="4"/>
        <v>35</v>
      </c>
      <c r="H53" t="str">
        <f t="shared" ca="1" si="5"/>
        <v>On Pier</v>
      </c>
      <c r="I53" t="str">
        <f t="shared" ca="1" si="6"/>
        <v>On Pier</v>
      </c>
    </row>
    <row r="54" spans="1:9">
      <c r="A54">
        <v>48</v>
      </c>
      <c r="B54" s="11">
        <f t="shared" ca="1" si="0"/>
        <v>0.40244958889525151</v>
      </c>
      <c r="C54" t="str">
        <f ca="1">VLOOKUP(B54,H$1:I$4,2)</f>
        <v>Forward</v>
      </c>
      <c r="D54" s="7">
        <f t="shared" ca="1" si="1"/>
        <v>0</v>
      </c>
      <c r="E54" s="7">
        <f t="shared" ca="1" si="2"/>
        <v>-1</v>
      </c>
      <c r="F54" s="7">
        <f t="shared" ca="1" si="3"/>
        <v>3</v>
      </c>
      <c r="G54" s="7">
        <f t="shared" ca="1" si="4"/>
        <v>34</v>
      </c>
      <c r="H54" t="str">
        <f t="shared" ca="1" si="5"/>
        <v>On Pier</v>
      </c>
      <c r="I54" t="str">
        <f t="shared" ca="1" si="6"/>
        <v>On Pier</v>
      </c>
    </row>
    <row r="55" spans="1:9">
      <c r="A55">
        <v>49</v>
      </c>
      <c r="B55" s="11">
        <f t="shared" ca="1" si="0"/>
        <v>0.74341957061096764</v>
      </c>
      <c r="C55" t="str">
        <f ca="1">VLOOKUP(B55,H$1:I$4,2)</f>
        <v>Forward</v>
      </c>
      <c r="D55" s="7">
        <f t="shared" ca="1" si="1"/>
        <v>0</v>
      </c>
      <c r="E55" s="7">
        <f t="shared" ca="1" si="2"/>
        <v>-1</v>
      </c>
      <c r="F55" s="7">
        <f t="shared" ca="1" si="3"/>
        <v>3</v>
      </c>
      <c r="G55" s="7">
        <f t="shared" ca="1" si="4"/>
        <v>33</v>
      </c>
      <c r="H55" t="str">
        <f t="shared" ca="1" si="5"/>
        <v>On Pier</v>
      </c>
      <c r="I55" t="str">
        <f t="shared" ca="1" si="6"/>
        <v>On Pier</v>
      </c>
    </row>
    <row r="56" spans="1:9">
      <c r="A56">
        <v>50</v>
      </c>
      <c r="B56" s="11">
        <f t="shared" ca="1" si="0"/>
        <v>0.5738563958893792</v>
      </c>
      <c r="C56" t="str">
        <f ca="1">VLOOKUP(B56,H$1:I$4,2)</f>
        <v>Forward</v>
      </c>
      <c r="D56" s="7">
        <f t="shared" ca="1" si="1"/>
        <v>0</v>
      </c>
      <c r="E56" s="7">
        <f t="shared" ca="1" si="2"/>
        <v>-1</v>
      </c>
      <c r="F56" s="7">
        <f t="shared" ca="1" si="3"/>
        <v>3</v>
      </c>
      <c r="G56" s="7">
        <f t="shared" ca="1" si="4"/>
        <v>32</v>
      </c>
      <c r="H56" t="str">
        <f t="shared" ca="1" si="5"/>
        <v>On Pier</v>
      </c>
      <c r="I56" t="str">
        <f t="shared" ca="1" si="6"/>
        <v>On Pier</v>
      </c>
    </row>
    <row r="57" spans="1:9">
      <c r="A57">
        <v>51</v>
      </c>
      <c r="B57" s="11">
        <f t="shared" ca="1" si="0"/>
        <v>0.58867812940752628</v>
      </c>
      <c r="C57" t="str">
        <f ca="1">VLOOKUP(B57,H$1:I$4,2)</f>
        <v>Forward</v>
      </c>
      <c r="D57" s="7">
        <f t="shared" ca="1" si="1"/>
        <v>0</v>
      </c>
      <c r="E57" s="7">
        <f t="shared" ca="1" si="2"/>
        <v>-1</v>
      </c>
      <c r="F57" s="7">
        <f t="shared" ca="1" si="3"/>
        <v>3</v>
      </c>
      <c r="G57" s="7">
        <f t="shared" ca="1" si="4"/>
        <v>31</v>
      </c>
      <c r="H57" t="str">
        <f t="shared" ca="1" si="5"/>
        <v>On Pier</v>
      </c>
      <c r="I57" t="str">
        <f t="shared" ca="1" si="6"/>
        <v>On Pier</v>
      </c>
    </row>
    <row r="58" spans="1:9">
      <c r="A58">
        <v>52</v>
      </c>
      <c r="B58" s="11">
        <f t="shared" ca="1" si="0"/>
        <v>0.93342188829774386</v>
      </c>
      <c r="C58" t="str">
        <f ca="1">VLOOKUP(B58,H$1:I$4,2)</f>
        <v>Forward</v>
      </c>
      <c r="D58" s="7">
        <f t="shared" ca="1" si="1"/>
        <v>0</v>
      </c>
      <c r="E58" s="7">
        <f t="shared" ca="1" si="2"/>
        <v>-1</v>
      </c>
      <c r="F58" s="7">
        <f t="shared" ca="1" si="3"/>
        <v>3</v>
      </c>
      <c r="G58" s="7">
        <f t="shared" ca="1" si="4"/>
        <v>30</v>
      </c>
      <c r="H58" t="str">
        <f t="shared" ca="1" si="5"/>
        <v>On Pier</v>
      </c>
      <c r="I58" t="str">
        <f t="shared" ca="1" si="6"/>
        <v>On Pier</v>
      </c>
    </row>
    <row r="59" spans="1:9">
      <c r="A59">
        <v>53</v>
      </c>
      <c r="B59" s="11">
        <f t="shared" ca="1" si="0"/>
        <v>0.88132687319011893</v>
      </c>
      <c r="C59" t="str">
        <f ca="1">VLOOKUP(B59,H$1:I$4,2)</f>
        <v>Forward</v>
      </c>
      <c r="D59" s="7">
        <f t="shared" ca="1" si="1"/>
        <v>0</v>
      </c>
      <c r="E59" s="7">
        <f t="shared" ca="1" si="2"/>
        <v>-1</v>
      </c>
      <c r="F59" s="7">
        <f t="shared" ca="1" si="3"/>
        <v>3</v>
      </c>
      <c r="G59" s="7">
        <f t="shared" ca="1" si="4"/>
        <v>29</v>
      </c>
      <c r="H59" t="str">
        <f t="shared" ca="1" si="5"/>
        <v>On Pier</v>
      </c>
      <c r="I59" t="str">
        <f t="shared" ca="1" si="6"/>
        <v>On Pier</v>
      </c>
    </row>
    <row r="60" spans="1:9">
      <c r="A60">
        <v>54</v>
      </c>
      <c r="B60" s="11">
        <f t="shared" ca="1" si="0"/>
        <v>0.21814119430473511</v>
      </c>
      <c r="C60" t="str">
        <f ca="1">VLOOKUP(B60,H$1:I$4,2)</f>
        <v>Right</v>
      </c>
      <c r="D60" s="7">
        <f t="shared" ca="1" si="1"/>
        <v>-1</v>
      </c>
      <c r="E60" s="7">
        <f t="shared" ca="1" si="2"/>
        <v>0</v>
      </c>
      <c r="F60" s="7">
        <f t="shared" ca="1" si="3"/>
        <v>3</v>
      </c>
      <c r="G60" s="7">
        <f t="shared" ca="1" si="4"/>
        <v>28</v>
      </c>
      <c r="H60" t="str">
        <f t="shared" ca="1" si="5"/>
        <v>On Pier</v>
      </c>
      <c r="I60" t="str">
        <f t="shared" ca="1" si="6"/>
        <v>On Pier</v>
      </c>
    </row>
    <row r="61" spans="1:9">
      <c r="A61">
        <v>55</v>
      </c>
      <c r="B61" s="11">
        <f t="shared" ca="1" si="0"/>
        <v>0.85981290241215902</v>
      </c>
      <c r="C61" t="str">
        <f ca="1">VLOOKUP(B61,H$1:I$4,2)</f>
        <v>Forward</v>
      </c>
      <c r="D61" s="7">
        <f t="shared" ca="1" si="1"/>
        <v>0</v>
      </c>
      <c r="E61" s="7">
        <f t="shared" ca="1" si="2"/>
        <v>-1</v>
      </c>
      <c r="F61" s="7">
        <f t="shared" ca="1" si="3"/>
        <v>2</v>
      </c>
      <c r="G61" s="7">
        <f t="shared" ca="1" si="4"/>
        <v>28</v>
      </c>
      <c r="H61" t="str">
        <f t="shared" ca="1" si="5"/>
        <v>On Pier</v>
      </c>
      <c r="I61" t="str">
        <f t="shared" ca="1" si="6"/>
        <v>On Pier</v>
      </c>
    </row>
    <row r="62" spans="1:9">
      <c r="A62">
        <v>56</v>
      </c>
      <c r="B62" s="11">
        <f t="shared" ca="1" si="0"/>
        <v>0.82484418523836212</v>
      </c>
      <c r="C62" t="str">
        <f ca="1">VLOOKUP(B62,H$1:I$4,2)</f>
        <v>Forward</v>
      </c>
      <c r="D62" s="7">
        <f t="shared" ca="1" si="1"/>
        <v>0</v>
      </c>
      <c r="E62" s="7">
        <f t="shared" ca="1" si="2"/>
        <v>-1</v>
      </c>
      <c r="F62" s="7">
        <f t="shared" ca="1" si="3"/>
        <v>2</v>
      </c>
      <c r="G62" s="7">
        <f t="shared" ca="1" si="4"/>
        <v>27</v>
      </c>
      <c r="H62" t="str">
        <f t="shared" ca="1" si="5"/>
        <v>On Pier</v>
      </c>
      <c r="I62" t="str">
        <f t="shared" ca="1" si="6"/>
        <v>On Pier</v>
      </c>
    </row>
    <row r="63" spans="1:9">
      <c r="A63">
        <v>57</v>
      </c>
      <c r="B63" s="11">
        <f t="shared" ca="1" si="0"/>
        <v>0.85921369445350138</v>
      </c>
      <c r="C63" t="str">
        <f ca="1">VLOOKUP(B63,H$1:I$4,2)</f>
        <v>Forward</v>
      </c>
      <c r="D63" s="7">
        <f t="shared" ca="1" si="1"/>
        <v>0</v>
      </c>
      <c r="E63" s="7">
        <f t="shared" ca="1" si="2"/>
        <v>-1</v>
      </c>
      <c r="F63" s="7">
        <f t="shared" ca="1" si="3"/>
        <v>2</v>
      </c>
      <c r="G63" s="7">
        <f t="shared" ca="1" si="4"/>
        <v>26</v>
      </c>
      <c r="H63" t="str">
        <f t="shared" ca="1" si="5"/>
        <v>On Pier</v>
      </c>
      <c r="I63" t="str">
        <f t="shared" ca="1" si="6"/>
        <v>On Pier</v>
      </c>
    </row>
    <row r="64" spans="1:9">
      <c r="A64">
        <v>58</v>
      </c>
      <c r="B64" s="11">
        <f t="shared" ca="1" si="0"/>
        <v>0.31443331842365296</v>
      </c>
      <c r="C64" t="str">
        <f ca="1">VLOOKUP(B64,H$1:I$4,2)</f>
        <v>Forward</v>
      </c>
      <c r="D64" s="7">
        <f t="shared" ca="1" si="1"/>
        <v>0</v>
      </c>
      <c r="E64" s="7">
        <f t="shared" ca="1" si="2"/>
        <v>-1</v>
      </c>
      <c r="F64" s="7">
        <f t="shared" ca="1" si="3"/>
        <v>2</v>
      </c>
      <c r="G64" s="7">
        <f t="shared" ca="1" si="4"/>
        <v>25</v>
      </c>
      <c r="H64" t="str">
        <f t="shared" ca="1" si="5"/>
        <v>On Pier</v>
      </c>
      <c r="I64" t="str">
        <f t="shared" ca="1" si="6"/>
        <v>On Pier</v>
      </c>
    </row>
    <row r="65" spans="1:9">
      <c r="A65">
        <v>59</v>
      </c>
      <c r="B65" s="11">
        <f t="shared" ca="1" si="0"/>
        <v>0.45178539682819974</v>
      </c>
      <c r="C65" t="str">
        <f ca="1">VLOOKUP(B65,H$1:I$4,2)</f>
        <v>Forward</v>
      </c>
      <c r="D65" s="7">
        <f t="shared" ca="1" si="1"/>
        <v>0</v>
      </c>
      <c r="E65" s="7">
        <f t="shared" ca="1" si="2"/>
        <v>-1</v>
      </c>
      <c r="F65" s="7">
        <f t="shared" ca="1" si="3"/>
        <v>2</v>
      </c>
      <c r="G65" s="7">
        <f t="shared" ca="1" si="4"/>
        <v>24</v>
      </c>
      <c r="H65" t="str">
        <f t="shared" ca="1" si="5"/>
        <v>On Pier</v>
      </c>
      <c r="I65" t="str">
        <f t="shared" ca="1" si="6"/>
        <v>On Pier</v>
      </c>
    </row>
    <row r="66" spans="1:9">
      <c r="A66">
        <v>60</v>
      </c>
      <c r="B66" s="11">
        <f t="shared" ca="1" si="0"/>
        <v>0.85804077126158518</v>
      </c>
      <c r="C66" t="str">
        <f ca="1">VLOOKUP(B66,H$1:I$4,2)</f>
        <v>Forward</v>
      </c>
      <c r="D66" s="7">
        <f t="shared" ca="1" si="1"/>
        <v>0</v>
      </c>
      <c r="E66" s="7">
        <f t="shared" ca="1" si="2"/>
        <v>-1</v>
      </c>
      <c r="F66" s="7">
        <f t="shared" ca="1" si="3"/>
        <v>2</v>
      </c>
      <c r="G66" s="7">
        <f t="shared" ca="1" si="4"/>
        <v>23</v>
      </c>
      <c r="H66" t="str">
        <f t="shared" ca="1" si="5"/>
        <v>On Pier</v>
      </c>
      <c r="I66" t="str">
        <f t="shared" ca="1" si="6"/>
        <v>On Pier</v>
      </c>
    </row>
    <row r="67" spans="1:9">
      <c r="A67">
        <v>61</v>
      </c>
      <c r="B67" s="11">
        <f t="shared" ca="1" si="0"/>
        <v>0.30296043019097851</v>
      </c>
      <c r="C67" t="str">
        <f ca="1">VLOOKUP(B67,H$1:I$4,2)</f>
        <v>Forward</v>
      </c>
      <c r="D67" s="7">
        <f t="shared" ca="1" si="1"/>
        <v>0</v>
      </c>
      <c r="E67" s="7">
        <f t="shared" ca="1" si="2"/>
        <v>-1</v>
      </c>
      <c r="F67" s="7">
        <f t="shared" ca="1" si="3"/>
        <v>2</v>
      </c>
      <c r="G67" s="7">
        <f t="shared" ca="1" si="4"/>
        <v>22</v>
      </c>
      <c r="H67" t="str">
        <f t="shared" ca="1" si="5"/>
        <v>On Pier</v>
      </c>
      <c r="I67" t="str">
        <f t="shared" ca="1" si="6"/>
        <v>On Pier</v>
      </c>
    </row>
    <row r="68" spans="1:9">
      <c r="A68">
        <v>62</v>
      </c>
      <c r="B68" s="11">
        <f t="shared" ca="1" si="0"/>
        <v>0.80284495079649787</v>
      </c>
      <c r="C68" t="str">
        <f ca="1">VLOOKUP(B68,H$1:I$4,2)</f>
        <v>Forward</v>
      </c>
      <c r="D68" s="7">
        <f t="shared" ca="1" si="1"/>
        <v>0</v>
      </c>
      <c r="E68" s="7">
        <f t="shared" ca="1" si="2"/>
        <v>-1</v>
      </c>
      <c r="F68" s="7">
        <f t="shared" ca="1" si="3"/>
        <v>2</v>
      </c>
      <c r="G68" s="7">
        <f t="shared" ca="1" si="4"/>
        <v>21</v>
      </c>
      <c r="H68" t="str">
        <f t="shared" ca="1" si="5"/>
        <v>On Pier</v>
      </c>
      <c r="I68" t="str">
        <f t="shared" ca="1" si="6"/>
        <v>On Pier</v>
      </c>
    </row>
    <row r="69" spans="1:9">
      <c r="A69">
        <v>63</v>
      </c>
      <c r="B69" s="11">
        <f t="shared" ca="1" si="0"/>
        <v>0.89602514373200393</v>
      </c>
      <c r="C69" t="str">
        <f ca="1">VLOOKUP(B69,H$1:I$4,2)</f>
        <v>Forward</v>
      </c>
      <c r="D69" s="7">
        <f t="shared" ca="1" si="1"/>
        <v>0</v>
      </c>
      <c r="E69" s="7">
        <f t="shared" ca="1" si="2"/>
        <v>-1</v>
      </c>
      <c r="F69" s="7">
        <f t="shared" ca="1" si="3"/>
        <v>2</v>
      </c>
      <c r="G69" s="7">
        <f t="shared" ca="1" si="4"/>
        <v>20</v>
      </c>
      <c r="H69" t="str">
        <f t="shared" ca="1" si="5"/>
        <v>On Pier</v>
      </c>
      <c r="I69" t="str">
        <f t="shared" ca="1" si="6"/>
        <v>On Pier</v>
      </c>
    </row>
    <row r="70" spans="1:9">
      <c r="A70">
        <v>64</v>
      </c>
      <c r="B70" s="11">
        <f t="shared" ca="1" si="0"/>
        <v>0.7285090282020974</v>
      </c>
      <c r="C70" t="str">
        <f ca="1">VLOOKUP(B70,H$1:I$4,2)</f>
        <v>Forward</v>
      </c>
      <c r="D70" s="7">
        <f t="shared" ca="1" si="1"/>
        <v>0</v>
      </c>
      <c r="E70" s="7">
        <f t="shared" ca="1" si="2"/>
        <v>-1</v>
      </c>
      <c r="F70" s="7">
        <f t="shared" ca="1" si="3"/>
        <v>2</v>
      </c>
      <c r="G70" s="7">
        <f t="shared" ca="1" si="4"/>
        <v>19</v>
      </c>
      <c r="H70" t="str">
        <f t="shared" ca="1" si="5"/>
        <v>On Pier</v>
      </c>
      <c r="I70" t="str">
        <f t="shared" ca="1" si="6"/>
        <v>On Pier</v>
      </c>
    </row>
    <row r="71" spans="1:9">
      <c r="A71">
        <v>65</v>
      </c>
      <c r="B71" s="11">
        <f t="shared" ca="1" si="0"/>
        <v>0.81698225016134529</v>
      </c>
      <c r="C71" t="str">
        <f ca="1">VLOOKUP(B71,H$1:I$4,2)</f>
        <v>Forward</v>
      </c>
      <c r="D71" s="7">
        <f t="shared" ca="1" si="1"/>
        <v>0</v>
      </c>
      <c r="E71" s="7">
        <f t="shared" ca="1" si="2"/>
        <v>-1</v>
      </c>
      <c r="F71" s="7">
        <f t="shared" ca="1" si="3"/>
        <v>2</v>
      </c>
      <c r="G71" s="7">
        <f t="shared" ca="1" si="4"/>
        <v>18</v>
      </c>
      <c r="H71" t="str">
        <f t="shared" ca="1" si="5"/>
        <v>On Pier</v>
      </c>
      <c r="I71" t="str">
        <f t="shared" ca="1" si="6"/>
        <v>On Pier</v>
      </c>
    </row>
    <row r="72" spans="1:9">
      <c r="A72">
        <v>66</v>
      </c>
      <c r="B72" s="11">
        <f t="shared" ref="B72:B106" ca="1" si="7">RAND()</f>
        <v>0.85439678382135753</v>
      </c>
      <c r="C72" t="str">
        <f ca="1">VLOOKUP(B72,H$1:I$4,2)</f>
        <v>Forward</v>
      </c>
      <c r="D72" s="7">
        <f t="shared" ca="1" si="1"/>
        <v>0</v>
      </c>
      <c r="E72" s="7">
        <f t="shared" ca="1" si="2"/>
        <v>-1</v>
      </c>
      <c r="F72" s="7">
        <f t="shared" ca="1" si="3"/>
        <v>2</v>
      </c>
      <c r="G72" s="7">
        <f t="shared" ca="1" si="4"/>
        <v>17</v>
      </c>
      <c r="H72" t="str">
        <f t="shared" ca="1" si="5"/>
        <v>On Pier</v>
      </c>
      <c r="I72" t="str">
        <f t="shared" ca="1" si="6"/>
        <v>On Pier</v>
      </c>
    </row>
    <row r="73" spans="1:9">
      <c r="A73">
        <v>67</v>
      </c>
      <c r="B73" s="11">
        <f t="shared" ca="1" si="7"/>
        <v>0.25886191999325092</v>
      </c>
      <c r="C73" t="str">
        <f ca="1">VLOOKUP(B73,H$1:I$4,2)</f>
        <v>Right</v>
      </c>
      <c r="D73" s="7">
        <f t="shared" ref="D73:D106" ca="1" si="8">IF(C73="Left",1,IF(C73="Right",-1,0))</f>
        <v>-1</v>
      </c>
      <c r="E73" s="7">
        <f t="shared" ref="E73:E106" ca="1" si="9">IF(C73="Backwards",1,IF(C73="Forward",-1,0))</f>
        <v>0</v>
      </c>
      <c r="F73" s="7">
        <f t="shared" ref="F73:F106" ca="1" si="10">F72+D72</f>
        <v>2</v>
      </c>
      <c r="G73" s="7">
        <f t="shared" ref="G73:G106" ca="1" si="11">G72+E72</f>
        <v>16</v>
      </c>
      <c r="H73" t="str">
        <f t="shared" ref="H73:H106" ca="1" si="12">IF(ABS(F73)&gt;4,"Ocean",IF(G73&lt;=0,"Hotel","On Pier"))</f>
        <v>On Pier</v>
      </c>
      <c r="I73" t="str">
        <f t="shared" ref="I73:I106" ca="1" si="13">IF(I72&lt;&gt;"On Pier",I72,H73)</f>
        <v>On Pier</v>
      </c>
    </row>
    <row r="74" spans="1:9">
      <c r="A74">
        <v>68</v>
      </c>
      <c r="B74" s="11">
        <f t="shared" ca="1" si="7"/>
        <v>0.27415000879773288</v>
      </c>
      <c r="C74" t="str">
        <f ca="1">VLOOKUP(B74,H$1:I$4,2)</f>
        <v>Right</v>
      </c>
      <c r="D74" s="7">
        <f t="shared" ca="1" si="8"/>
        <v>-1</v>
      </c>
      <c r="E74" s="7">
        <f t="shared" ca="1" si="9"/>
        <v>0</v>
      </c>
      <c r="F74" s="7">
        <f t="shared" ca="1" si="10"/>
        <v>1</v>
      </c>
      <c r="G74" s="7">
        <f t="shared" ca="1" si="11"/>
        <v>16</v>
      </c>
      <c r="H74" t="str">
        <f t="shared" ca="1" si="12"/>
        <v>On Pier</v>
      </c>
      <c r="I74" t="str">
        <f t="shared" ca="1" si="13"/>
        <v>On Pier</v>
      </c>
    </row>
    <row r="75" spans="1:9">
      <c r="A75">
        <v>69</v>
      </c>
      <c r="B75" s="11">
        <f t="shared" ca="1" si="7"/>
        <v>0.80301932951169874</v>
      </c>
      <c r="C75" t="str">
        <f ca="1">VLOOKUP(B75,H$1:I$4,2)</f>
        <v>Forward</v>
      </c>
      <c r="D75" s="7">
        <f t="shared" ca="1" si="8"/>
        <v>0</v>
      </c>
      <c r="E75" s="7">
        <f t="shared" ca="1" si="9"/>
        <v>-1</v>
      </c>
      <c r="F75" s="7">
        <f t="shared" ca="1" si="10"/>
        <v>0</v>
      </c>
      <c r="G75" s="7">
        <f t="shared" ca="1" si="11"/>
        <v>16</v>
      </c>
      <c r="H75" t="str">
        <f t="shared" ca="1" si="12"/>
        <v>On Pier</v>
      </c>
      <c r="I75" t="str">
        <f t="shared" ca="1" si="13"/>
        <v>On Pier</v>
      </c>
    </row>
    <row r="76" spans="1:9">
      <c r="A76">
        <v>70</v>
      </c>
      <c r="B76" s="11">
        <f t="shared" ca="1" si="7"/>
        <v>0.95636752770769817</v>
      </c>
      <c r="C76" t="str">
        <f ca="1">VLOOKUP(B76,H$1:I$4,2)</f>
        <v>Forward</v>
      </c>
      <c r="D76" s="7">
        <f t="shared" ca="1" si="8"/>
        <v>0</v>
      </c>
      <c r="E76" s="7">
        <f t="shared" ca="1" si="9"/>
        <v>-1</v>
      </c>
      <c r="F76" s="7">
        <f t="shared" ca="1" si="10"/>
        <v>0</v>
      </c>
      <c r="G76" s="7">
        <f t="shared" ca="1" si="11"/>
        <v>15</v>
      </c>
      <c r="H76" t="str">
        <f t="shared" ca="1" si="12"/>
        <v>On Pier</v>
      </c>
      <c r="I76" t="str">
        <f t="shared" ca="1" si="13"/>
        <v>On Pier</v>
      </c>
    </row>
    <row r="77" spans="1:9">
      <c r="A77">
        <v>71</v>
      </c>
      <c r="B77" s="11">
        <f t="shared" ca="1" si="7"/>
        <v>0.22752677803691768</v>
      </c>
      <c r="C77" t="str">
        <f ca="1">VLOOKUP(B77,H$1:I$4,2)</f>
        <v>Right</v>
      </c>
      <c r="D77" s="7">
        <f t="shared" ca="1" si="8"/>
        <v>-1</v>
      </c>
      <c r="E77" s="7">
        <f t="shared" ca="1" si="9"/>
        <v>0</v>
      </c>
      <c r="F77" s="7">
        <f t="shared" ca="1" si="10"/>
        <v>0</v>
      </c>
      <c r="G77" s="7">
        <f t="shared" ca="1" si="11"/>
        <v>14</v>
      </c>
      <c r="H77" t="str">
        <f t="shared" ca="1" si="12"/>
        <v>On Pier</v>
      </c>
      <c r="I77" t="str">
        <f t="shared" ca="1" si="13"/>
        <v>On Pier</v>
      </c>
    </row>
    <row r="78" spans="1:9">
      <c r="A78">
        <v>72</v>
      </c>
      <c r="B78" s="11">
        <f t="shared" ca="1" si="7"/>
        <v>0.51392498952645838</v>
      </c>
      <c r="C78" t="str">
        <f ca="1">VLOOKUP(B78,H$1:I$4,2)</f>
        <v>Forward</v>
      </c>
      <c r="D78" s="7">
        <f t="shared" ca="1" si="8"/>
        <v>0</v>
      </c>
      <c r="E78" s="7">
        <f t="shared" ca="1" si="9"/>
        <v>-1</v>
      </c>
      <c r="F78" s="7">
        <f t="shared" ca="1" si="10"/>
        <v>-1</v>
      </c>
      <c r="G78" s="7">
        <f t="shared" ca="1" si="11"/>
        <v>14</v>
      </c>
      <c r="H78" t="str">
        <f t="shared" ca="1" si="12"/>
        <v>On Pier</v>
      </c>
      <c r="I78" t="str">
        <f t="shared" ca="1" si="13"/>
        <v>On Pier</v>
      </c>
    </row>
    <row r="79" spans="1:9">
      <c r="A79">
        <v>73</v>
      </c>
      <c r="B79" s="11">
        <f t="shared" ca="1" si="7"/>
        <v>0.64076571697296458</v>
      </c>
      <c r="C79" t="str">
        <f ca="1">VLOOKUP(B79,H$1:I$4,2)</f>
        <v>Forward</v>
      </c>
      <c r="D79" s="7">
        <f t="shared" ca="1" si="8"/>
        <v>0</v>
      </c>
      <c r="E79" s="7">
        <f t="shared" ca="1" si="9"/>
        <v>-1</v>
      </c>
      <c r="F79" s="7">
        <f t="shared" ca="1" si="10"/>
        <v>-1</v>
      </c>
      <c r="G79" s="7">
        <f t="shared" ca="1" si="11"/>
        <v>13</v>
      </c>
      <c r="H79" t="str">
        <f t="shared" ca="1" si="12"/>
        <v>On Pier</v>
      </c>
      <c r="I79" t="str">
        <f t="shared" ca="1" si="13"/>
        <v>On Pier</v>
      </c>
    </row>
    <row r="80" spans="1:9">
      <c r="A80">
        <v>74</v>
      </c>
      <c r="B80" s="11">
        <f t="shared" ca="1" si="7"/>
        <v>0.70962870350831508</v>
      </c>
      <c r="C80" t="str">
        <f ca="1">VLOOKUP(B80,H$1:I$4,2)</f>
        <v>Forward</v>
      </c>
      <c r="D80" s="7">
        <f t="shared" ca="1" si="8"/>
        <v>0</v>
      </c>
      <c r="E80" s="7">
        <f t="shared" ca="1" si="9"/>
        <v>-1</v>
      </c>
      <c r="F80" s="7">
        <f t="shared" ca="1" si="10"/>
        <v>-1</v>
      </c>
      <c r="G80" s="7">
        <f t="shared" ca="1" si="11"/>
        <v>12</v>
      </c>
      <c r="H80" t="str">
        <f t="shared" ca="1" si="12"/>
        <v>On Pier</v>
      </c>
      <c r="I80" t="str">
        <f t="shared" ca="1" si="13"/>
        <v>On Pier</v>
      </c>
    </row>
    <row r="81" spans="1:9">
      <c r="A81">
        <v>75</v>
      </c>
      <c r="B81" s="11">
        <f t="shared" ca="1" si="7"/>
        <v>3.953180317148508E-2</v>
      </c>
      <c r="C81" t="str">
        <f ca="1">VLOOKUP(B81,H$1:I$4,2)</f>
        <v>Backwards</v>
      </c>
      <c r="D81" s="7">
        <f t="shared" ca="1" si="8"/>
        <v>0</v>
      </c>
      <c r="E81" s="7">
        <f t="shared" ca="1" si="9"/>
        <v>1</v>
      </c>
      <c r="F81" s="7">
        <f t="shared" ca="1" si="10"/>
        <v>-1</v>
      </c>
      <c r="G81" s="7">
        <f t="shared" ca="1" si="11"/>
        <v>11</v>
      </c>
      <c r="H81" t="str">
        <f t="shared" ca="1" si="12"/>
        <v>On Pier</v>
      </c>
      <c r="I81" t="str">
        <f t="shared" ca="1" si="13"/>
        <v>On Pier</v>
      </c>
    </row>
    <row r="82" spans="1:9">
      <c r="A82">
        <v>76</v>
      </c>
      <c r="B82" s="11">
        <f t="shared" ca="1" si="7"/>
        <v>0.28452560554524098</v>
      </c>
      <c r="C82" t="str">
        <f ca="1">VLOOKUP(B82,H$1:I$4,2)</f>
        <v>Right</v>
      </c>
      <c r="D82" s="7">
        <f t="shared" ca="1" si="8"/>
        <v>-1</v>
      </c>
      <c r="E82" s="7">
        <f t="shared" ca="1" si="9"/>
        <v>0</v>
      </c>
      <c r="F82" s="7">
        <f t="shared" ca="1" si="10"/>
        <v>-1</v>
      </c>
      <c r="G82" s="7">
        <f t="shared" ca="1" si="11"/>
        <v>12</v>
      </c>
      <c r="H82" t="str">
        <f t="shared" ca="1" si="12"/>
        <v>On Pier</v>
      </c>
      <c r="I82" t="str">
        <f t="shared" ca="1" si="13"/>
        <v>On Pier</v>
      </c>
    </row>
    <row r="83" spans="1:9">
      <c r="A83">
        <v>77</v>
      </c>
      <c r="B83" s="11">
        <f t="shared" ca="1" si="7"/>
        <v>0.63225861686805729</v>
      </c>
      <c r="C83" t="str">
        <f ca="1">VLOOKUP(B83,H$1:I$4,2)</f>
        <v>Forward</v>
      </c>
      <c r="D83" s="7">
        <f t="shared" ca="1" si="8"/>
        <v>0</v>
      </c>
      <c r="E83" s="7">
        <f t="shared" ca="1" si="9"/>
        <v>-1</v>
      </c>
      <c r="F83" s="7">
        <f t="shared" ca="1" si="10"/>
        <v>-2</v>
      </c>
      <c r="G83" s="7">
        <f t="shared" ca="1" si="11"/>
        <v>12</v>
      </c>
      <c r="H83" t="str">
        <f t="shared" ca="1" si="12"/>
        <v>On Pier</v>
      </c>
      <c r="I83" t="str">
        <f t="shared" ca="1" si="13"/>
        <v>On Pier</v>
      </c>
    </row>
    <row r="84" spans="1:9">
      <c r="A84">
        <v>78</v>
      </c>
      <c r="B84" s="11">
        <f t="shared" ca="1" si="7"/>
        <v>0.29561774283047271</v>
      </c>
      <c r="C84" t="str">
        <f ca="1">VLOOKUP(B84,H$1:I$4,2)</f>
        <v>Right</v>
      </c>
      <c r="D84" s="7">
        <f t="shared" ca="1" si="8"/>
        <v>-1</v>
      </c>
      <c r="E84" s="7">
        <f t="shared" ca="1" si="9"/>
        <v>0</v>
      </c>
      <c r="F84" s="7">
        <f t="shared" ca="1" si="10"/>
        <v>-2</v>
      </c>
      <c r="G84" s="7">
        <f t="shared" ca="1" si="11"/>
        <v>11</v>
      </c>
      <c r="H84" t="str">
        <f t="shared" ca="1" si="12"/>
        <v>On Pier</v>
      </c>
      <c r="I84" t="str">
        <f t="shared" ca="1" si="13"/>
        <v>On Pier</v>
      </c>
    </row>
    <row r="85" spans="1:9">
      <c r="A85">
        <v>79</v>
      </c>
      <c r="B85" s="11">
        <f t="shared" ca="1" si="7"/>
        <v>0.89250033888311009</v>
      </c>
      <c r="C85" t="str">
        <f ca="1">VLOOKUP(B85,H$1:I$4,2)</f>
        <v>Forward</v>
      </c>
      <c r="D85" s="7">
        <f t="shared" ca="1" si="8"/>
        <v>0</v>
      </c>
      <c r="E85" s="7">
        <f t="shared" ca="1" si="9"/>
        <v>-1</v>
      </c>
      <c r="F85" s="7">
        <f t="shared" ca="1" si="10"/>
        <v>-3</v>
      </c>
      <c r="G85" s="7">
        <f t="shared" ca="1" si="11"/>
        <v>11</v>
      </c>
      <c r="H85" t="str">
        <f t="shared" ca="1" si="12"/>
        <v>On Pier</v>
      </c>
      <c r="I85" t="str">
        <f t="shared" ca="1" si="13"/>
        <v>On Pier</v>
      </c>
    </row>
    <row r="86" spans="1:9">
      <c r="A86">
        <v>80</v>
      </c>
      <c r="B86" s="11">
        <f t="shared" ca="1" si="7"/>
        <v>0.61442523443747632</v>
      </c>
      <c r="C86" t="str">
        <f ca="1">VLOOKUP(B86,H$1:I$4,2)</f>
        <v>Forward</v>
      </c>
      <c r="D86" s="7">
        <f t="shared" ca="1" si="8"/>
        <v>0</v>
      </c>
      <c r="E86" s="7">
        <f t="shared" ca="1" si="9"/>
        <v>-1</v>
      </c>
      <c r="F86" s="7">
        <f t="shared" ca="1" si="10"/>
        <v>-3</v>
      </c>
      <c r="G86" s="7">
        <f t="shared" ca="1" si="11"/>
        <v>10</v>
      </c>
      <c r="H86" t="str">
        <f t="shared" ca="1" si="12"/>
        <v>On Pier</v>
      </c>
      <c r="I86" t="str">
        <f t="shared" ca="1" si="13"/>
        <v>On Pier</v>
      </c>
    </row>
    <row r="87" spans="1:9">
      <c r="A87">
        <v>81</v>
      </c>
      <c r="B87" s="11">
        <f t="shared" ca="1" si="7"/>
        <v>0.68003397345273697</v>
      </c>
      <c r="C87" t="str">
        <f ca="1">VLOOKUP(B87,H$1:I$4,2)</f>
        <v>Forward</v>
      </c>
      <c r="D87" s="7">
        <f t="shared" ca="1" si="8"/>
        <v>0</v>
      </c>
      <c r="E87" s="7">
        <f t="shared" ca="1" si="9"/>
        <v>-1</v>
      </c>
      <c r="F87" s="7">
        <f t="shared" ca="1" si="10"/>
        <v>-3</v>
      </c>
      <c r="G87" s="7">
        <f t="shared" ca="1" si="11"/>
        <v>9</v>
      </c>
      <c r="H87" t="str">
        <f t="shared" ca="1" si="12"/>
        <v>On Pier</v>
      </c>
      <c r="I87" t="str">
        <f t="shared" ca="1" si="13"/>
        <v>On Pier</v>
      </c>
    </row>
    <row r="88" spans="1:9">
      <c r="A88">
        <v>82</v>
      </c>
      <c r="B88" s="11">
        <f t="shared" ca="1" si="7"/>
        <v>0.23306780112125125</v>
      </c>
      <c r="C88" t="str">
        <f ca="1">VLOOKUP(B88,H$1:I$4,2)</f>
        <v>Right</v>
      </c>
      <c r="D88" s="7">
        <f t="shared" ca="1" si="8"/>
        <v>-1</v>
      </c>
      <c r="E88" s="7">
        <f t="shared" ca="1" si="9"/>
        <v>0</v>
      </c>
      <c r="F88" s="7">
        <f t="shared" ca="1" si="10"/>
        <v>-3</v>
      </c>
      <c r="G88" s="7">
        <f t="shared" ca="1" si="11"/>
        <v>8</v>
      </c>
      <c r="H88" t="str">
        <f t="shared" ca="1" si="12"/>
        <v>On Pier</v>
      </c>
      <c r="I88" t="str">
        <f t="shared" ca="1" si="13"/>
        <v>On Pier</v>
      </c>
    </row>
    <row r="89" spans="1:9">
      <c r="A89">
        <v>83</v>
      </c>
      <c r="B89" s="11">
        <f t="shared" ca="1" si="7"/>
        <v>0.53931028010265436</v>
      </c>
      <c r="C89" t="str">
        <f ca="1">VLOOKUP(B89,H$1:I$4,2)</f>
        <v>Forward</v>
      </c>
      <c r="D89" s="7">
        <f t="shared" ca="1" si="8"/>
        <v>0</v>
      </c>
      <c r="E89" s="7">
        <f t="shared" ca="1" si="9"/>
        <v>-1</v>
      </c>
      <c r="F89" s="7">
        <f t="shared" ca="1" si="10"/>
        <v>-4</v>
      </c>
      <c r="G89" s="7">
        <f t="shared" ca="1" si="11"/>
        <v>8</v>
      </c>
      <c r="H89" t="str">
        <f t="shared" ca="1" si="12"/>
        <v>On Pier</v>
      </c>
      <c r="I89" t="str">
        <f t="shared" ca="1" si="13"/>
        <v>On Pier</v>
      </c>
    </row>
    <row r="90" spans="1:9">
      <c r="A90">
        <v>84</v>
      </c>
      <c r="B90" s="11">
        <f t="shared" ca="1" si="7"/>
        <v>0.32672032468235557</v>
      </c>
      <c r="C90" t="str">
        <f ca="1">VLOOKUP(B90,H$1:I$4,2)</f>
        <v>Forward</v>
      </c>
      <c r="D90" s="7">
        <f t="shared" ca="1" si="8"/>
        <v>0</v>
      </c>
      <c r="E90" s="7">
        <f t="shared" ca="1" si="9"/>
        <v>-1</v>
      </c>
      <c r="F90" s="7">
        <f t="shared" ca="1" si="10"/>
        <v>-4</v>
      </c>
      <c r="G90" s="7">
        <f t="shared" ca="1" si="11"/>
        <v>7</v>
      </c>
      <c r="H90" t="str">
        <f t="shared" ca="1" si="12"/>
        <v>On Pier</v>
      </c>
      <c r="I90" t="str">
        <f t="shared" ca="1" si="13"/>
        <v>On Pier</v>
      </c>
    </row>
    <row r="91" spans="1:9">
      <c r="A91">
        <v>85</v>
      </c>
      <c r="B91" s="11">
        <f t="shared" ca="1" si="7"/>
        <v>0.58254176158152404</v>
      </c>
      <c r="C91" t="str">
        <f ca="1">VLOOKUP(B91,H$1:I$4,2)</f>
        <v>Forward</v>
      </c>
      <c r="D91" s="7">
        <f t="shared" ca="1" si="8"/>
        <v>0</v>
      </c>
      <c r="E91" s="7">
        <f t="shared" ca="1" si="9"/>
        <v>-1</v>
      </c>
      <c r="F91" s="7">
        <f t="shared" ca="1" si="10"/>
        <v>-4</v>
      </c>
      <c r="G91" s="7">
        <f t="shared" ca="1" si="11"/>
        <v>6</v>
      </c>
      <c r="H91" t="str">
        <f t="shared" ca="1" si="12"/>
        <v>On Pier</v>
      </c>
      <c r="I91" t="str">
        <f t="shared" ca="1" si="13"/>
        <v>On Pier</v>
      </c>
    </row>
    <row r="92" spans="1:9">
      <c r="A92">
        <v>86</v>
      </c>
      <c r="B92" s="11">
        <f t="shared" ca="1" si="7"/>
        <v>0.69417873458587565</v>
      </c>
      <c r="C92" t="str">
        <f ca="1">VLOOKUP(B92,H$1:I$4,2)</f>
        <v>Forward</v>
      </c>
      <c r="D92" s="7">
        <f t="shared" ca="1" si="8"/>
        <v>0</v>
      </c>
      <c r="E92" s="7">
        <f t="shared" ca="1" si="9"/>
        <v>-1</v>
      </c>
      <c r="F92" s="7">
        <f t="shared" ca="1" si="10"/>
        <v>-4</v>
      </c>
      <c r="G92" s="7">
        <f t="shared" ca="1" si="11"/>
        <v>5</v>
      </c>
      <c r="H92" t="str">
        <f t="shared" ca="1" si="12"/>
        <v>On Pier</v>
      </c>
      <c r="I92" t="str">
        <f t="shared" ca="1" si="13"/>
        <v>On Pier</v>
      </c>
    </row>
    <row r="93" spans="1:9">
      <c r="A93">
        <v>87</v>
      </c>
      <c r="B93" s="11">
        <f t="shared" ca="1" si="7"/>
        <v>0.7244932795611021</v>
      </c>
      <c r="C93" t="str">
        <f ca="1">VLOOKUP(B93,H$1:I$4,2)</f>
        <v>Forward</v>
      </c>
      <c r="D93" s="7">
        <f t="shared" ca="1" si="8"/>
        <v>0</v>
      </c>
      <c r="E93" s="7">
        <f t="shared" ca="1" si="9"/>
        <v>-1</v>
      </c>
      <c r="F93" s="7">
        <f t="shared" ca="1" si="10"/>
        <v>-4</v>
      </c>
      <c r="G93" s="7">
        <f t="shared" ca="1" si="11"/>
        <v>4</v>
      </c>
      <c r="H93" t="str">
        <f t="shared" ca="1" si="12"/>
        <v>On Pier</v>
      </c>
      <c r="I93" t="str">
        <f t="shared" ca="1" si="13"/>
        <v>On Pier</v>
      </c>
    </row>
    <row r="94" spans="1:9">
      <c r="A94">
        <v>88</v>
      </c>
      <c r="B94" s="11">
        <f t="shared" ca="1" si="7"/>
        <v>0.83393331785373448</v>
      </c>
      <c r="C94" t="str">
        <f ca="1">VLOOKUP(B94,H$1:I$4,2)</f>
        <v>Forward</v>
      </c>
      <c r="D94" s="7">
        <f t="shared" ca="1" si="8"/>
        <v>0</v>
      </c>
      <c r="E94" s="7">
        <f t="shared" ca="1" si="9"/>
        <v>-1</v>
      </c>
      <c r="F94" s="7">
        <f t="shared" ca="1" si="10"/>
        <v>-4</v>
      </c>
      <c r="G94" s="7">
        <f t="shared" ca="1" si="11"/>
        <v>3</v>
      </c>
      <c r="H94" t="str">
        <f t="shared" ca="1" si="12"/>
        <v>On Pier</v>
      </c>
      <c r="I94" t="str">
        <f t="shared" ca="1" si="13"/>
        <v>On Pier</v>
      </c>
    </row>
    <row r="95" spans="1:9">
      <c r="A95">
        <v>89</v>
      </c>
      <c r="B95" s="11">
        <f t="shared" ca="1" si="7"/>
        <v>0.66463800306337362</v>
      </c>
      <c r="C95" t="str">
        <f ca="1">VLOOKUP(B95,H$1:I$4,2)</f>
        <v>Forward</v>
      </c>
      <c r="D95" s="7">
        <f t="shared" ca="1" si="8"/>
        <v>0</v>
      </c>
      <c r="E95" s="7">
        <f t="shared" ca="1" si="9"/>
        <v>-1</v>
      </c>
      <c r="F95" s="7">
        <f t="shared" ca="1" si="10"/>
        <v>-4</v>
      </c>
      <c r="G95" s="7">
        <f t="shared" ca="1" si="11"/>
        <v>2</v>
      </c>
      <c r="H95" t="str">
        <f t="shared" ca="1" si="12"/>
        <v>On Pier</v>
      </c>
      <c r="I95" t="str">
        <f t="shared" ca="1" si="13"/>
        <v>On Pier</v>
      </c>
    </row>
    <row r="96" spans="1:9">
      <c r="A96">
        <v>90</v>
      </c>
      <c r="B96" s="11">
        <f t="shared" ca="1" si="7"/>
        <v>0.47226002172192239</v>
      </c>
      <c r="C96" t="str">
        <f ca="1">VLOOKUP(B96,H$1:I$4,2)</f>
        <v>Forward</v>
      </c>
      <c r="D96" s="7">
        <f t="shared" ca="1" si="8"/>
        <v>0</v>
      </c>
      <c r="E96" s="7">
        <f t="shared" ca="1" si="9"/>
        <v>-1</v>
      </c>
      <c r="F96" s="7">
        <f t="shared" ca="1" si="10"/>
        <v>-4</v>
      </c>
      <c r="G96" s="7">
        <f t="shared" ca="1" si="11"/>
        <v>1</v>
      </c>
      <c r="H96" t="str">
        <f t="shared" ca="1" si="12"/>
        <v>On Pier</v>
      </c>
      <c r="I96" t="str">
        <f t="shared" ca="1" si="13"/>
        <v>On Pier</v>
      </c>
    </row>
    <row r="97" spans="1:9">
      <c r="A97">
        <v>91</v>
      </c>
      <c r="B97" s="11">
        <f t="shared" ca="1" si="7"/>
        <v>0.70995373153709807</v>
      </c>
      <c r="C97" t="str">
        <f ca="1">VLOOKUP(B97,H$1:I$4,2)</f>
        <v>Forward</v>
      </c>
      <c r="D97" s="7">
        <f t="shared" ca="1" si="8"/>
        <v>0</v>
      </c>
      <c r="E97" s="7">
        <f t="shared" ca="1" si="9"/>
        <v>-1</v>
      </c>
      <c r="F97" s="7">
        <f t="shared" ca="1" si="10"/>
        <v>-4</v>
      </c>
      <c r="G97" s="7">
        <f t="shared" ca="1" si="11"/>
        <v>0</v>
      </c>
      <c r="H97" t="str">
        <f t="shared" ca="1" si="12"/>
        <v>Hotel</v>
      </c>
      <c r="I97" t="str">
        <f t="shared" ca="1" si="13"/>
        <v>Hotel</v>
      </c>
    </row>
    <row r="98" spans="1:9">
      <c r="A98">
        <v>92</v>
      </c>
      <c r="B98" s="11">
        <f t="shared" ca="1" si="7"/>
        <v>0.96909619259804458</v>
      </c>
      <c r="C98" t="str">
        <f ca="1">VLOOKUP(B98,H$1:I$4,2)</f>
        <v>Forward</v>
      </c>
      <c r="D98" s="7">
        <f t="shared" ca="1" si="8"/>
        <v>0</v>
      </c>
      <c r="E98" s="7">
        <f t="shared" ca="1" si="9"/>
        <v>-1</v>
      </c>
      <c r="F98" s="7">
        <f t="shared" ca="1" si="10"/>
        <v>-4</v>
      </c>
      <c r="G98" s="7">
        <f t="shared" ca="1" si="11"/>
        <v>-1</v>
      </c>
      <c r="H98" t="str">
        <f t="shared" ca="1" si="12"/>
        <v>Hotel</v>
      </c>
      <c r="I98" t="str">
        <f t="shared" ca="1" si="13"/>
        <v>Hotel</v>
      </c>
    </row>
    <row r="99" spans="1:9">
      <c r="A99">
        <v>93</v>
      </c>
      <c r="B99" s="11">
        <f t="shared" ca="1" si="7"/>
        <v>0.1386267056750512</v>
      </c>
      <c r="C99" t="str">
        <f ca="1">VLOOKUP(B99,H$1:I$4,2)</f>
        <v>Left</v>
      </c>
      <c r="D99" s="7">
        <f t="shared" ca="1" si="8"/>
        <v>1</v>
      </c>
      <c r="E99" s="7">
        <f t="shared" ca="1" si="9"/>
        <v>0</v>
      </c>
      <c r="F99" s="7">
        <f t="shared" ca="1" si="10"/>
        <v>-4</v>
      </c>
      <c r="G99" s="7">
        <f t="shared" ca="1" si="11"/>
        <v>-2</v>
      </c>
      <c r="H99" t="str">
        <f t="shared" ca="1" si="12"/>
        <v>Hotel</v>
      </c>
      <c r="I99" t="str">
        <f t="shared" ca="1" si="13"/>
        <v>Hotel</v>
      </c>
    </row>
    <row r="100" spans="1:9">
      <c r="A100">
        <v>94</v>
      </c>
      <c r="B100" s="11">
        <f t="shared" ca="1" si="7"/>
        <v>0.7581371473688705</v>
      </c>
      <c r="C100" t="str">
        <f ca="1">VLOOKUP(B100,H$1:I$4,2)</f>
        <v>Forward</v>
      </c>
      <c r="D100" s="7">
        <f t="shared" ca="1" si="8"/>
        <v>0</v>
      </c>
      <c r="E100" s="7">
        <f t="shared" ca="1" si="9"/>
        <v>-1</v>
      </c>
      <c r="F100" s="7">
        <f t="shared" ca="1" si="10"/>
        <v>-3</v>
      </c>
      <c r="G100" s="7">
        <f t="shared" ca="1" si="11"/>
        <v>-2</v>
      </c>
      <c r="H100" t="str">
        <f t="shared" ca="1" si="12"/>
        <v>Hotel</v>
      </c>
      <c r="I100" t="str">
        <f t="shared" ca="1" si="13"/>
        <v>Hotel</v>
      </c>
    </row>
    <row r="101" spans="1:9">
      <c r="A101">
        <v>95</v>
      </c>
      <c r="B101" s="11">
        <f t="shared" ca="1" si="7"/>
        <v>0.93631804318647482</v>
      </c>
      <c r="C101" t="str">
        <f ca="1">VLOOKUP(B101,H$1:I$4,2)</f>
        <v>Forward</v>
      </c>
      <c r="D101" s="7">
        <f t="shared" ca="1" si="8"/>
        <v>0</v>
      </c>
      <c r="E101" s="7">
        <f t="shared" ca="1" si="9"/>
        <v>-1</v>
      </c>
      <c r="F101" s="7">
        <f t="shared" ca="1" si="10"/>
        <v>-3</v>
      </c>
      <c r="G101" s="7">
        <f t="shared" ca="1" si="11"/>
        <v>-3</v>
      </c>
      <c r="H101" t="str">
        <f t="shared" ca="1" si="12"/>
        <v>Hotel</v>
      </c>
      <c r="I101" t="str">
        <f t="shared" ca="1" si="13"/>
        <v>Hotel</v>
      </c>
    </row>
    <row r="102" spans="1:9">
      <c r="A102">
        <v>96</v>
      </c>
      <c r="B102" s="11">
        <f t="shared" ca="1" si="7"/>
        <v>0.77704675235781906</v>
      </c>
      <c r="C102" t="str">
        <f ca="1">VLOOKUP(B102,H$1:I$4,2)</f>
        <v>Forward</v>
      </c>
      <c r="D102" s="7">
        <f t="shared" ca="1" si="8"/>
        <v>0</v>
      </c>
      <c r="E102" s="7">
        <f t="shared" ca="1" si="9"/>
        <v>-1</v>
      </c>
      <c r="F102" s="7">
        <f t="shared" ca="1" si="10"/>
        <v>-3</v>
      </c>
      <c r="G102" s="7">
        <f t="shared" ca="1" si="11"/>
        <v>-4</v>
      </c>
      <c r="H102" t="str">
        <f t="shared" ca="1" si="12"/>
        <v>Hotel</v>
      </c>
      <c r="I102" t="str">
        <f t="shared" ca="1" si="13"/>
        <v>Hotel</v>
      </c>
    </row>
    <row r="103" spans="1:9">
      <c r="A103">
        <v>97</v>
      </c>
      <c r="B103" s="11">
        <f t="shared" ca="1" si="7"/>
        <v>0.81108545276038058</v>
      </c>
      <c r="C103" t="str">
        <f ca="1">VLOOKUP(B103,H$1:I$4,2)</f>
        <v>Forward</v>
      </c>
      <c r="D103" s="7">
        <f t="shared" ca="1" si="8"/>
        <v>0</v>
      </c>
      <c r="E103" s="7">
        <f t="shared" ca="1" si="9"/>
        <v>-1</v>
      </c>
      <c r="F103" s="7">
        <f t="shared" ca="1" si="10"/>
        <v>-3</v>
      </c>
      <c r="G103" s="7">
        <f t="shared" ca="1" si="11"/>
        <v>-5</v>
      </c>
      <c r="H103" t="str">
        <f t="shared" ca="1" si="12"/>
        <v>Hotel</v>
      </c>
      <c r="I103" t="str">
        <f t="shared" ca="1" si="13"/>
        <v>Hotel</v>
      </c>
    </row>
    <row r="104" spans="1:9">
      <c r="A104">
        <v>98</v>
      </c>
      <c r="B104" s="11">
        <f t="shared" ca="1" si="7"/>
        <v>0.92297729091023939</v>
      </c>
      <c r="C104" t="str">
        <f ca="1">VLOOKUP(B104,H$1:I$4,2)</f>
        <v>Forward</v>
      </c>
      <c r="D104" s="7">
        <f t="shared" ca="1" si="8"/>
        <v>0</v>
      </c>
      <c r="E104" s="7">
        <f t="shared" ca="1" si="9"/>
        <v>-1</v>
      </c>
      <c r="F104" s="7">
        <f t="shared" ca="1" si="10"/>
        <v>-3</v>
      </c>
      <c r="G104" s="7">
        <f t="shared" ca="1" si="11"/>
        <v>-6</v>
      </c>
      <c r="H104" t="str">
        <f t="shared" ca="1" si="12"/>
        <v>Hotel</v>
      </c>
      <c r="I104" t="str">
        <f t="shared" ca="1" si="13"/>
        <v>Hotel</v>
      </c>
    </row>
    <row r="105" spans="1:9">
      <c r="A105">
        <v>99</v>
      </c>
      <c r="B105" s="11">
        <f t="shared" ca="1" si="7"/>
        <v>0.40235751702130074</v>
      </c>
      <c r="C105" t="str">
        <f ca="1">VLOOKUP(B105,H$1:I$4,2)</f>
        <v>Forward</v>
      </c>
      <c r="D105" s="7">
        <f t="shared" ca="1" si="8"/>
        <v>0</v>
      </c>
      <c r="E105" s="7">
        <f t="shared" ca="1" si="9"/>
        <v>-1</v>
      </c>
      <c r="F105" s="7">
        <f t="shared" ca="1" si="10"/>
        <v>-3</v>
      </c>
      <c r="G105" s="7">
        <f t="shared" ca="1" si="11"/>
        <v>-7</v>
      </c>
      <c r="H105" t="str">
        <f t="shared" ca="1" si="12"/>
        <v>Hotel</v>
      </c>
      <c r="I105" t="str">
        <f t="shared" ca="1" si="13"/>
        <v>Hotel</v>
      </c>
    </row>
    <row r="106" spans="1:9">
      <c r="A106">
        <v>100</v>
      </c>
      <c r="B106" s="11">
        <f t="shared" ca="1" si="7"/>
        <v>0.48808888114126603</v>
      </c>
      <c r="C106" t="str">
        <f ca="1">VLOOKUP(B106,H$1:I$4,2)</f>
        <v>Forward</v>
      </c>
      <c r="D106" s="7">
        <f t="shared" ca="1" si="8"/>
        <v>0</v>
      </c>
      <c r="E106" s="7">
        <f t="shared" ca="1" si="9"/>
        <v>-1</v>
      </c>
      <c r="F106" s="7">
        <f t="shared" ca="1" si="10"/>
        <v>-3</v>
      </c>
      <c r="G106" s="7">
        <f t="shared" ca="1" si="11"/>
        <v>-8</v>
      </c>
      <c r="H106" t="str">
        <f t="shared" ca="1" si="12"/>
        <v>Hotel</v>
      </c>
      <c r="I106" t="str">
        <f t="shared" ca="1" si="13"/>
        <v>Hotel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Muller</dc:creator>
  <cp:lastModifiedBy>Robert Muller</cp:lastModifiedBy>
  <dcterms:created xsi:type="dcterms:W3CDTF">2010-02-26T18:01:32Z</dcterms:created>
  <dcterms:modified xsi:type="dcterms:W3CDTF">2010-02-26T19:53:15Z</dcterms:modified>
</cp:coreProperties>
</file>